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PROJETS\CHIRO\OUTILS\Synthèse des outils pédagogiques\"/>
    </mc:Choice>
  </mc:AlternateContent>
  <xr:revisionPtr revIDLastSave="0" documentId="13_ncr:1_{8A4C474E-B0CF-45B0-979A-E8139F2CFDE5}" xr6:coauthVersionLast="47" xr6:coauthVersionMax="47" xr10:uidLastSave="{00000000-0000-0000-0000-000000000000}"/>
  <bookViews>
    <workbookView xWindow="-120" yWindow="-120" windowWidth="51840" windowHeight="21120" xr2:uid="{00000000-000D-0000-FFFF-FFFF00000000}"/>
  </bookViews>
  <sheets>
    <sheet name="Présentation" sheetId="16" r:id="rId1"/>
    <sheet name="Supports documentaires" sheetId="2" r:id="rId2"/>
    <sheet name="Livres" sheetId="3" r:id="rId3"/>
    <sheet name="Films" sheetId="9" r:id="rId4"/>
    <sheet name="Vidéos" sheetId="10" r:id="rId5"/>
    <sheet name="Télévision" sheetId="11" r:id="rId6"/>
    <sheet name="Conférences Webinaires" sheetId="17" r:id="rId7"/>
    <sheet name="Supports audios" sheetId="4" r:id="rId8"/>
    <sheet name="Jeux" sheetId="5" r:id="rId9"/>
    <sheet name="Mallettes  kits" sheetId="6" r:id="rId10"/>
    <sheet name="Animations" sheetId="7" r:id="rId11"/>
    <sheet name="Expositions" sheetId="8" r:id="rId12"/>
    <sheet name="Pancartes panneaux" sheetId="15" r:id="rId13"/>
    <sheet name="Outils numériques" sheetId="12" r:id="rId14"/>
    <sheet name="Autres" sheetId="13" r:id="rId15"/>
    <sheet name="Lexiques mots-clés" sheetId="14" r:id="rId16"/>
  </sheets>
  <definedNames>
    <definedName name="_xlnm._FilterDatabase" localSheetId="10" hidden="1">Animations!$A$1:$H$1</definedName>
    <definedName name="_xlnm._FilterDatabase" localSheetId="14" hidden="1">Autres!$A$1:$L$1</definedName>
    <definedName name="_xlnm._FilterDatabase" localSheetId="11" hidden="1">Expositions!$A$1:$K$35</definedName>
    <definedName name="_xlnm._FilterDatabase" localSheetId="3" hidden="1">Films!$A$1:$K$1</definedName>
    <definedName name="_xlnm._FilterDatabase" localSheetId="8" hidden="1">Jeux!$A$1:$K$1</definedName>
    <definedName name="_xlnm._FilterDatabase" localSheetId="2" hidden="1">Livres!$A$1:$H$99</definedName>
    <definedName name="_xlnm._FilterDatabase" localSheetId="9" hidden="1">'Mallettes  kits'!$A$1:$K$12</definedName>
    <definedName name="_xlnm._FilterDatabase" localSheetId="13" hidden="1">'Outils numériques'!$A$1:$J$1</definedName>
    <definedName name="_xlnm._FilterDatabase" localSheetId="12" hidden="1">'Pancartes panneaux'!$A$1:$H$1</definedName>
    <definedName name="_xlnm._FilterDatabase" localSheetId="7" hidden="1">'Supports audios'!$A$1:$J$1</definedName>
    <definedName name="_xlnm._FilterDatabase" localSheetId="1" hidden="1">'Supports documentaires'!$A$1:$M$120</definedName>
    <definedName name="_xlnm._FilterDatabase" localSheetId="5" hidden="1">Télévision!$A$1:$I$1</definedName>
    <definedName name="_xlnm._FilterDatabase" localSheetId="4" hidden="1">Vidéos!$A$1:$I$1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 l="1"/>
  <c r="A89" i="3" l="1"/>
  <c r="A64" i="3" l="1"/>
  <c r="A62" i="3" l="1"/>
  <c r="A61" i="3"/>
  <c r="A91" i="3" l="1"/>
</calcChain>
</file>

<file path=xl/sharedStrings.xml><?xml version="1.0" encoding="utf-8"?>
<sst xmlns="http://schemas.openxmlformats.org/spreadsheetml/2006/main" count="4297" uniqueCount="2137">
  <si>
    <t>Titre</t>
  </si>
  <si>
    <t>Format</t>
  </si>
  <si>
    <t>Usage</t>
  </si>
  <si>
    <t>Concepteurs / auteurs</t>
  </si>
  <si>
    <t>Cibles</t>
  </si>
  <si>
    <t>Vocations</t>
  </si>
  <si>
    <t>Prix</t>
  </si>
  <si>
    <t>Modalités</t>
  </si>
  <si>
    <t>Mots clés</t>
  </si>
  <si>
    <t>Contacts</t>
  </si>
  <si>
    <t>Liens</t>
  </si>
  <si>
    <t>Remarques</t>
  </si>
  <si>
    <t>Fiche</t>
  </si>
  <si>
    <t>National</t>
  </si>
  <si>
    <t>Gratuit</t>
  </si>
  <si>
    <t>Libre accès</t>
  </si>
  <si>
    <t>museum-info@ville-bourges.fr</t>
  </si>
  <si>
    <t>FICHES RESSOURCES &amp; ACTIVITES ENSEIGNANT : LA CHAUVES-SOURIS</t>
  </si>
  <si>
    <t>Parc Naturel Régional du Perche</t>
  </si>
  <si>
    <t>Enseignant</t>
  </si>
  <si>
    <t>Primaire - Biologie - Education</t>
  </si>
  <si>
    <t>contact@parc-naturel-perche.fr</t>
  </si>
  <si>
    <t>https://www.parc-naturel-perche.fr/sites/pnr-perche/files/content/files/chauves-souris.pdf</t>
  </si>
  <si>
    <t>Plaquette</t>
  </si>
  <si>
    <t>SUR LES TRACES DES CHAUVES-SOURIS</t>
  </si>
  <si>
    <t>Livret</t>
  </si>
  <si>
    <t>Francophone</t>
  </si>
  <si>
    <t>FCPN</t>
  </si>
  <si>
    <t>Tout public</t>
  </si>
  <si>
    <t>Achat</t>
  </si>
  <si>
    <t>Enfant - Adolescent - Dessin - Guide - Activité</t>
  </si>
  <si>
    <t>info@fcpn.org</t>
  </si>
  <si>
    <t>PROTEGEZ LES CHAUVES-SOURIS</t>
  </si>
  <si>
    <t>Enfant - Adolescent - Conseil - Pratique - Technique - Guide - Activité</t>
  </si>
  <si>
    <t>LES CHAUVES-SOURIS DE NOS VILLAGES</t>
  </si>
  <si>
    <t>Poster</t>
  </si>
  <si>
    <t>Natagora</t>
  </si>
  <si>
    <t>Non renseigné</t>
  </si>
  <si>
    <t>Sur demande</t>
  </si>
  <si>
    <t>Belgique - Vulgarisation</t>
  </si>
  <si>
    <t>https://plecotus.natagora.be/contact</t>
  </si>
  <si>
    <t>https://plecotus.natagora.be/fileadmin/Pole_Plecotus/biblio/Poster_Chauves-souris_de_nos_villages_BR_1_.pdf</t>
  </si>
  <si>
    <t>CHAUVES-SOURIS : SAUVE QUI PEUT OU SAUVE QUI VEUT ?</t>
  </si>
  <si>
    <t>Poitou-Charente Nature</t>
  </si>
  <si>
    <t>Plusieurs prix</t>
  </si>
  <si>
    <t>http://www.poitou-charentes-nature.asso.fr/wp-content/uploads/2016/01/Boncomm.pdf</t>
  </si>
  <si>
    <t>Biologie - Conseil - Cohabitation - Bâtiment</t>
  </si>
  <si>
    <t>pc.nature@laposte.net</t>
  </si>
  <si>
    <t>LA SALAMANDRE N°230 : NI CHAUVES NI SOURIS</t>
  </si>
  <si>
    <t>Magazine</t>
  </si>
  <si>
    <t>SALAMANDRE</t>
  </si>
  <si>
    <t>Abonnement</t>
  </si>
  <si>
    <t>https://www.salamandre.org/contact/</t>
  </si>
  <si>
    <t>https://www.salamandre.org/publication/salamandre-230-chauves-souris/</t>
  </si>
  <si>
    <t>LES CHAUVES-SOURIS DU NORD-PAS DE CALAIS DANS LEURS MILIEUX</t>
  </si>
  <si>
    <t>Hauts-de-France</t>
  </si>
  <si>
    <t>Coordination Mammalogique du Nord de la France</t>
  </si>
  <si>
    <t>Ecologie - Cohabitation</t>
  </si>
  <si>
    <t>http://www.cmnf.fr/contacts.html</t>
  </si>
  <si>
    <t>http://www.cmnf.fr/fichiers/docs/chiro_cmnf.pdf</t>
  </si>
  <si>
    <t>FICHE BUISSONNIERE : LES CHAUVES-SOURIS</t>
  </si>
  <si>
    <t>CPEPESC Franche-Comté</t>
  </si>
  <si>
    <t xml:space="preserve">contact@cpepesc.org </t>
  </si>
  <si>
    <t>https://cpepesc.org/wp-content/uploads/2007/07/FicheBuissonniere_Leschauves-souris_2004.pdf</t>
  </si>
  <si>
    <t>LA VIE TUMULTUEUSE DES CHAUVES-SOURIS</t>
  </si>
  <si>
    <t>Bourgogne-Franche-Comté</t>
  </si>
  <si>
    <t>CPEPESC Franche-Comté - SHNA</t>
  </si>
  <si>
    <t>Collectivité</t>
  </si>
  <si>
    <t>Présentation de l'exposition "La vie tumultueuse des chauves-souris"</t>
  </si>
  <si>
    <t>Exposition</t>
  </si>
  <si>
    <t xml:space="preserve">CHAUVES-SOURIS ET POLLUTION
LUMINEUSE DANS MA COMMUNE
</t>
  </si>
  <si>
    <t>Île-de-France</t>
  </si>
  <si>
    <t>PRAC Ile-de-France - Biotope - Azimut230 - DRIEA</t>
  </si>
  <si>
    <t>Sensibilisation pollution lumineuse</t>
  </si>
  <si>
    <t>Lumière - Pollution - Trame noire</t>
  </si>
  <si>
    <t>pra_chiropteres_idf@biotope.fr</t>
  </si>
  <si>
    <t>Professionnel</t>
  </si>
  <si>
    <t>Cohabitation</t>
  </si>
  <si>
    <t>Sensibilisation ouvrage</t>
  </si>
  <si>
    <t>Sensibilisation forêt</t>
  </si>
  <si>
    <t>LIVRET DES CHAUVES-SOURIS NATURE DE PROVENCE</t>
  </si>
  <si>
    <t>Provence-Alpes-Côte d'Azur</t>
  </si>
  <si>
    <t>Groupe Chiroptère de Provence</t>
  </si>
  <si>
    <t>Provence - Pollution - Lumineuse - Agriculture - Gîte - Habitat</t>
  </si>
  <si>
    <t>04 86 68 86 28</t>
  </si>
  <si>
    <t>Auvergne-Rhône-Alpes</t>
  </si>
  <si>
    <t>Tout Public</t>
  </si>
  <si>
    <t>Contacter</t>
  </si>
  <si>
    <t>contatc@cpepesc.org</t>
  </si>
  <si>
    <t>Professionnel - Collectivité</t>
  </si>
  <si>
    <t>https://plan-actions-chiropteres.fr/sites/default/files/fichiers/plaquette_de_presentation_expo_bati_biodiv.pdf</t>
  </si>
  <si>
    <t>ACCUEILLIR DES CHAUVES-SOURIS CHEZ SOI : LE GITE ARTIFICIEL A CHAUVES-SOURIS</t>
  </si>
  <si>
    <t>Groupe d'Etude et de Protection des Mammifères d'Alsace</t>
  </si>
  <si>
    <t>Cohabitation - Particulier - Gîte - Nichoir</t>
  </si>
  <si>
    <t>http://gepma.org/</t>
  </si>
  <si>
    <t>https://www.sfepm.org/sites/default/files/inline-files/WEB-HQ-gite%20artificiel%20chauves-souris_0.pdf</t>
  </si>
  <si>
    <t>LES CHAUVES-SOURIS, DES MAMMIFERES FASCINANTS A PROTEGER</t>
  </si>
  <si>
    <t>SFEPM</t>
  </si>
  <si>
    <t>Général</t>
  </si>
  <si>
    <t>contact@sfepm.org</t>
  </si>
  <si>
    <t>OPERATION REFUGE POUR LES CHAUVES-SOURIS : ACCUEILLIR LES CHAUVES-SOURIS DANS LES BATIMENTS ET LES JARDINS</t>
  </si>
  <si>
    <t>Cohabitation - Particulier - Gîte - Nichoir - Bâti - Bâtiment</t>
  </si>
  <si>
    <t>BILAN NATIONAL 2020</t>
  </si>
  <si>
    <t>SOS Chauves-souris</t>
  </si>
  <si>
    <t>CONNAITRE ET PROTEGER LES CHAUVES-SOURIS EN FRANCHE-COMTE</t>
  </si>
  <si>
    <t>POSTER ESPECES</t>
  </si>
  <si>
    <t>International</t>
  </si>
  <si>
    <t>Eurobats</t>
  </si>
  <si>
    <t>Europe - Européenne</t>
  </si>
  <si>
    <t>eurobats@eurobats.org</t>
  </si>
  <si>
    <t>EUROBATS : ACCORD SUR LA CONSERVATION DES POPULATIONS DE CHAUVES-SOURIS EUROPEENNES</t>
  </si>
  <si>
    <t>https://www.eurobats.org/sites/default/files/documents/publications/leaflet/Eurobats%20Flyer%20FR_for_website.pdf</t>
  </si>
  <si>
    <t>EUROBATS : CHAUVES-SOURIS ET GESTION FORESTIERE</t>
  </si>
  <si>
    <t>Europe - Européenne - Forêt - Forestière - Gestion</t>
  </si>
  <si>
    <t>https://www.eurobats.org/sites/default/files/documents/publications/leaflet/BatsForestry_Flyer_web_fr_0.pdf</t>
  </si>
  <si>
    <t>LES CHAUVES-SOURIS ET NOS BÂTIMENTS</t>
  </si>
  <si>
    <t>CPEPESC Lorraine</t>
  </si>
  <si>
    <t>contact@cpepesc-lorraine.fr</t>
  </si>
  <si>
    <t>https://www.cpepesc-lorraine.fr/documents.html</t>
  </si>
  <si>
    <t>LES CHAUVES-SOURIS : HOTES DES PONTS : CONNAISSSANCE ET PROTECTION</t>
  </si>
  <si>
    <t>Ouvrage - Pont - Cohabitation</t>
  </si>
  <si>
    <t>LES CHAUVES-SOURIS ET LES ARBRES : CONNAISSANCE ET PROTECTION</t>
  </si>
  <si>
    <t>Cohabitation - Gîte - Forêt - Forestier</t>
  </si>
  <si>
    <t>CONNAITRE ET PROTEGER LES CHAUVES-SOURIS EN LORRAINE</t>
  </si>
  <si>
    <t>Grand Est</t>
  </si>
  <si>
    <t>UN TOIT POUR LES CHAUVES-SOURIS</t>
  </si>
  <si>
    <t>Groupe Chiroptères de Midi-Pyrénées - Conservatoire Régional des Espaces Naturels Midi-Pyrénées</t>
  </si>
  <si>
    <t>Cohabitation - Particulier - Gîte - Nichoir - Eglise - Bâtiment - Bâti</t>
  </si>
  <si>
    <t>groupechiro@free.fr</t>
  </si>
  <si>
    <t>https://www.parc-pyrenees-ariegeoises.fr/wp-content/uploads/2016/07/depliant-un-toit-chauves-souris_1__cle52ffc8.pdf</t>
  </si>
  <si>
    <t>À LA DECOUVERTE DES CHAUVES-SOURIS SUR LES SITES DES CONSERVATOIRES D’ESPACES NATURELS DES HAUTS-DE-France</t>
  </si>
  <si>
    <t>Conservatoire d'espaces naturels des Hauts-de-France</t>
  </si>
  <si>
    <t>https://cen-hautsdefrance.org/nous-contacter</t>
  </si>
  <si>
    <t>LES CHAUVES-SOURIS DE CORSE</t>
  </si>
  <si>
    <t>Corse</t>
  </si>
  <si>
    <t>ACTUALITES CHIRO CORSE</t>
  </si>
  <si>
    <t>CHAUVES-SOURIS DU NORD PAS DE CALAIS</t>
  </si>
  <si>
    <t>Nouvelle-Aquitaine</t>
  </si>
  <si>
    <t>CONNAITRE ET PROTEGER LES CHAUVES-SOURIS EN BRETAGNE</t>
  </si>
  <si>
    <t>Bretagne</t>
  </si>
  <si>
    <t>GMB</t>
  </si>
  <si>
    <t>Sensibilisation - 2011</t>
  </si>
  <si>
    <t xml:space="preserve">Gratuit </t>
  </si>
  <si>
    <t>contact@gmb.bzh</t>
  </si>
  <si>
    <t>https://gmb.bzh/wp-content/uploads/2016/10/connaitreetprotegerchauvessourisbzh.pdf</t>
  </si>
  <si>
    <t>CONNAITRE ET PROTEGER LES CHAUVES-SOURIS HOTES DES PONTS EN BRETAGNE</t>
  </si>
  <si>
    <t>https://gmb.bzh/wp-content/uploads/2016/04/2011_plaquette_chss_ponts.pdf</t>
  </si>
  <si>
    <t>CONNAITRE ET PROTEGER LES CHAUVES-SOURIS HOTES DES ARBRES EN BRETAGNE</t>
  </si>
  <si>
    <t>https://gmb.bzh/wp-content/uploads/2016/10/2011_plaquette_chss_arboricoles.pdf</t>
  </si>
  <si>
    <t>CONNAITRE ET PROTEGER LE GRAND RHINOLOPHE EN BRETAGNE</t>
  </si>
  <si>
    <t>Sensibilisation - 2010</t>
  </si>
  <si>
    <t>https://gmb.bzh/wp-content/uploads/2016/02/grand_rhinolophe_2010.pdf</t>
  </si>
  <si>
    <t>CONNAITRE ET PROTEGER LE PETIT RHINOLOPHE EN BRETAGNE</t>
  </si>
  <si>
    <t>https://gmb.bzh/wp-content/uploads/2019/06/2011_plaquette_PR.pdf</t>
  </si>
  <si>
    <t>J'HEBERGE DES CHAUVES-SOURIS SOUS MON TOIT : JE LES COMPTE !</t>
  </si>
  <si>
    <t>Tout public volontaire</t>
  </si>
  <si>
    <t>Protocole de comptage pour grand public</t>
  </si>
  <si>
    <t>https://gmb.bzh/wp-content/uploads/2016/10/FlyerCptageChsSite.pdf</t>
  </si>
  <si>
    <t>GUIDE TECHNIQUE POUR LA CONSTRUCTION D'ABRIS POUR LES CHAUVES-SOURIS</t>
  </si>
  <si>
    <t>Public bricoleur et motivé</t>
  </si>
  <si>
    <t>Guide très technique</t>
  </si>
  <si>
    <t>https://gmb.bzh/wp-content/uploads/2017/11/BatHouseBuilder_VF.pdf</t>
  </si>
  <si>
    <t>QUALE SIMU, LES CHAUVES-SOURIS DE NOS MAISONS</t>
  </si>
  <si>
    <t>Groupe Chiroptères Corse</t>
  </si>
  <si>
    <t>Corse - Endémique - Bâtiment - Bâti</t>
  </si>
  <si>
    <t>kate.gcc@free.fr</t>
  </si>
  <si>
    <t>http://chauvesouriscorse.fr/wp-content/uploads/2014/06/trombinoscope.pdf</t>
  </si>
  <si>
    <t>Occitanie</t>
  </si>
  <si>
    <t>Normandie</t>
  </si>
  <si>
    <t>Pays de la Loire</t>
  </si>
  <si>
    <t>Parc naturel régional Loire Anjou Touraine</t>
  </si>
  <si>
    <t>info@parc-loire-anjou-touraine.fr</t>
  </si>
  <si>
    <t>CONNAITRE ET PROTEGER LES CHAUVES-SOURIS EN PAYS DE LA LOIRE</t>
  </si>
  <si>
    <t>CES DEMOISELLES DE LA NUIT : LES CHAUVES-SOURIS</t>
  </si>
  <si>
    <t>Picardie</t>
  </si>
  <si>
    <t>LES CHAUVES-SOURIS DU PARC</t>
  </si>
  <si>
    <t xml:space="preserve">"LES CHAUVES-SOURIS DE POITOU CHARENTES" + 10 FICHES ESPECES </t>
  </si>
  <si>
    <t>Poitou-Charentes</t>
  </si>
  <si>
    <t>Vulgarisation scientifique 10 fiches espèces et 5 fiches milieux</t>
  </si>
  <si>
    <t>http://www.poitou-charentes-nature.asso.fr/nous-trouver/</t>
  </si>
  <si>
    <t>http://www.poitou-charentes-nature.asso.fr/plaquette-chauves-souris-du-poitou/</t>
  </si>
  <si>
    <t>"LES CHAUVES-SOURIS" PARC NATIONAL DES ECRINS</t>
  </si>
  <si>
    <t>LES CHAUVES-SOURIS DE RHONE ALPES</t>
  </si>
  <si>
    <t>CHIROMAG'ANIM</t>
  </si>
  <si>
    <t>boris.misiak@lpo.fr</t>
  </si>
  <si>
    <t>https://madmagz.com/fr/magazine/719094#/page/1</t>
  </si>
  <si>
    <t>RIPISYLVES &amp; CHAUVES-SOURIS</t>
  </si>
  <si>
    <t>Groupe Chiroptères de Provence</t>
  </si>
  <si>
    <t>https://f14b90a7-947e-4e0c-bcd7-02629a92ec8e.filesusr.com/ugd/197468_7be79bcd00e841f89755c708455a1912.pdf</t>
  </si>
  <si>
    <t>https://gcprovence.wixsite.com/ripimed</t>
  </si>
  <si>
    <t>LES ROUSETTES</t>
  </si>
  <si>
    <t>Centre d’Initiation à l’Environnement</t>
  </si>
  <si>
    <t>Sensibilisation sur les rousettes</t>
  </si>
  <si>
    <t>Rousettes - Nouvelle-Calédonie</t>
  </si>
  <si>
    <t>https://www.cie.nc/ressources/ressources-educatives/livrets/faune</t>
  </si>
  <si>
    <t>GUIDE D’INFORMATION DE LA CHASSE EN PROVINCE NORD</t>
  </si>
  <si>
    <t>Direction du Développement Economique
et de l’Environnement</t>
  </si>
  <si>
    <t>Collectivité - Particulier - Professionel</t>
  </si>
  <si>
    <t>Information chasse en Province Nord Nouvelle-Calédonie</t>
  </si>
  <si>
    <t>dde@province-nord.nc</t>
  </si>
  <si>
    <t>GUIDE D’INFORMATION DE LA CHASSE EN PROVINCE SUD</t>
  </si>
  <si>
    <t>Direction de l'Environnement</t>
  </si>
  <si>
    <t>Information chasse en Province Sud Nouvelle-Calédonie</t>
  </si>
  <si>
    <t>denv.contact@province-sud.nc</t>
  </si>
  <si>
    <t>LES TOA DE MARE</t>
  </si>
  <si>
    <t>Communité de presse</t>
  </si>
  <si>
    <t>Institut de Recherche pour le Développement</t>
  </si>
  <si>
    <t>dorion@iac.nc</t>
  </si>
  <si>
    <t>https://www.ird.fr/sites/ird_fr/files/2020-09/Communiqu%C3%A9%20presse%20TOA%202020%20%28v2%29.pdf</t>
  </si>
  <si>
    <t>DEPLIANT ROUSETTES EN PROVINCE NORD</t>
  </si>
  <si>
    <t>DES CHAUVES-SOURIS A DEMEURE, ENQUETE SUR LA PRESENCE DE CHAUVES-SOUIS AU SEIN DU PATRIMOINE BATI REMARQUABLE DU BOURBONNAIS</t>
  </si>
  <si>
    <t>Conservatoire d'espaces naturels de l'Allier</t>
  </si>
  <si>
    <t>Conservatoire d'espaces naturels de Bourgogne</t>
  </si>
  <si>
    <t>Centre-Val de Loire</t>
  </si>
  <si>
    <t>Grand-Est</t>
  </si>
  <si>
    <t>JE DECOUVRE LES CHAUVES-SOURIS DE MA REGION. LES SECRETS DE PATTIE LA CHAUVE-SOURIS</t>
  </si>
  <si>
    <t>Conservatoire d'espaces naturels des Hauts de France et Picardie Nature</t>
  </si>
  <si>
    <t>Jeune public</t>
  </si>
  <si>
    <t>Plaquette jeune public</t>
  </si>
  <si>
    <t>Remis aux adhérents ou sur demande</t>
  </si>
  <si>
    <t>https://cen-hautsdefrance.org/sites/default/files/fichiers/docgp_20170720_f_bro_plaquette_chiro_jeune_public_hauts-de-france_bd.pdf</t>
  </si>
  <si>
    <t>Conservatoire d'espaces naturels des Hauts de France</t>
  </si>
  <si>
    <t>LES CHAUVES-SOURIS DU MARAIS POITEVIN</t>
  </si>
  <si>
    <t>Parc Naturel régional du Marais poitevin</t>
  </si>
  <si>
    <t>a.texier@parc-marais-poitevin.fr</t>
  </si>
  <si>
    <t>L'ESSENTIEL DU PLAN DE GESTION DES "SITES A CHAUVES-SOURIS" - PLAN DE GESTION SYNTHETIQUE 2014-2023</t>
  </si>
  <si>
    <t>Plan de gestion synthétique</t>
  </si>
  <si>
    <t>Diffusion auprès des élus et partenaires concernés par les sites d'une synthèse du plan de gestion vulgarisée et illustrée pour une meilleure appropriation</t>
  </si>
  <si>
    <t>maxime.jouve@cen-bourgogne.fr</t>
  </si>
  <si>
    <t>LES MAMMIFERES SAUVAGES DES GRENIERS DE NORMANDIE</t>
  </si>
  <si>
    <t>Groupe Mammalogique Normand</t>
  </si>
  <si>
    <t>Sensiblisation / Données atlas Normandie</t>
  </si>
  <si>
    <t>gmn@gmn.asso.fr</t>
  </si>
  <si>
    <t>CHAUVES-SOURIS DES FORETS / CHAUVES-SOURIS DES VILLAGES</t>
  </si>
  <si>
    <t>4 plaques en PVC</t>
  </si>
  <si>
    <t>Alsace</t>
  </si>
  <si>
    <t>L'Atelier Vert</t>
  </si>
  <si>
    <t>Sensibilisation du public</t>
  </si>
  <si>
    <t>Prêt sur demande</t>
  </si>
  <si>
    <t>contact@gepma.org</t>
  </si>
  <si>
    <t>DECOUVRIR LES CHAUVES-SOURIS DES CAUSSES DU QUERCY</t>
  </si>
  <si>
    <t>PNR Causses du Quercy</t>
  </si>
  <si>
    <t>Marie Clélia Lankester</t>
  </si>
  <si>
    <t>Libre accès maison du Parc</t>
  </si>
  <si>
    <t>drombaut@parc-causses-du-quercy.org</t>
  </si>
  <si>
    <t>http://reseaunatura2000lot.n2000.fr/sites/reseaunatura2000lot.n2000.fr/files/documents/page/maquette_livret_chauves-souris_n2000_2021.pdf</t>
  </si>
  <si>
    <t>GUIDE PRATIQUE POUR LA CONSERVATION DES CHAUVES-SOURIS EN MILIEU AGRICOLE</t>
  </si>
  <si>
    <t>International &amp; Canada</t>
  </si>
  <si>
    <t>François Fabianek, Jérémy Froidevaux &amp; Marie-Claude Provost</t>
  </si>
  <si>
    <t>Sensibilisation et actions de conservation</t>
  </si>
  <si>
    <t>https://www.mapaq.gouv.qc.ca/SiteCollectionDocuments/Agroenvironnement/14-BIO-20_Guide.pdf</t>
  </si>
  <si>
    <t>ÉLUS ET PROFESSIONNELS DU SECTEUR PUBLIC ENSEMBLE PRESERVONS LES CHAUVES SOURIS</t>
  </si>
  <si>
    <t>Livret 16p</t>
  </si>
  <si>
    <t>Hauts-de-France ou National</t>
  </si>
  <si>
    <t>Picardie Nature</t>
  </si>
  <si>
    <t>Élus et professionnels des collectivités territoriales et intercommunalités</t>
  </si>
  <si>
    <t>Prise en compte des chauves-souris dans l'ensemble des missions de ces acteurs</t>
  </si>
  <si>
    <t>http://l.picnat.fr/scb</t>
  </si>
  <si>
    <t>LA BIODIVERSITÉ DANS L’AMÉNAGEMENT DU TERRITOIRE: PLANIFICATION ET URBANISME</t>
  </si>
  <si>
    <t>Dépliant</t>
  </si>
  <si>
    <t>Professionnels de l'urbanisme</t>
  </si>
  <si>
    <t>Prise en compte des espèces protégées dans les projets d'urbanisme</t>
  </si>
  <si>
    <t>http://l.picnat.fr/rog</t>
  </si>
  <si>
    <t>Le dépliant est centré sur les actions que Picardie Nature peut mener mais il pourrait se décliner dans d'autres régions.</t>
  </si>
  <si>
    <t>BATIMENTS EN TRAVAUX ET ESPECES PROTEGEES</t>
  </si>
  <si>
    <t>Propriétaires de bâtiments en travaux avec espèces protégées (pros et particuliers)</t>
  </si>
  <si>
    <t>Prise en compte des espèces protégées dans les travaux en bâtiments</t>
  </si>
  <si>
    <t>Bâtiments - Travaux - Bâti - Cohabitation</t>
  </si>
  <si>
    <t>http://www.picardie-nature.org/IMG/pdf/batiments_en_travaux_compressed.pdf</t>
  </si>
  <si>
    <t>VOUS ACCUEILLEZ UNE MATERNITÉ DE CHAUVES-SOURIS CHEZ VOUS !</t>
  </si>
  <si>
    <t>Propriétaires d'anciennes maisons forestières hébergeant des chauves-souris</t>
  </si>
  <si>
    <t>http://www.picardie-nature.org/IMG/pdf/presence_maternite_de_chauves-souris_dans_maison_forestiere.pdf</t>
  </si>
  <si>
    <t>Il existe une version pour les propriétaires de maisons (autres que forestières) hébergeant des maternités et une version pour les propriétaires privés d'ouvrages d'art hébergeant des chauves-souris en hibernation.</t>
  </si>
  <si>
    <t>Agents espaces verts</t>
  </si>
  <si>
    <t>PETITS GÎTES EN BOIS POUR LES CHAUVES-SOURIS À FABRIQUER SOI-MÊME</t>
  </si>
  <si>
    <t>Sensibilisation, augmentation capacité d'accueil chauves-souris</t>
  </si>
  <si>
    <t>http://www.picardie-nature.org/IMG/pdf/2017-12_gite_bois_a_fabriquer-2.pdf</t>
  </si>
  <si>
    <t>AMÉNAGEZ VOTRE GRANGE POUR LES CHAUVES-SOURIS</t>
  </si>
  <si>
    <t>Tout public / agriculteurs</t>
  </si>
  <si>
    <t>Favoriser l'accueil des chauves-souris dans les granges</t>
  </si>
  <si>
    <t>http://www.picardie-nature.org/IMG/pdf/fiche_technique_amenagements_cs_grange.pdf</t>
  </si>
  <si>
    <t>DÉRANGEMENT D'UNE CHAUVE-SOURIS EN HIBERNATION</t>
  </si>
  <si>
    <t>Éviter la mortalité hivernale de chauves-souris dérangées pendant l'hibernation. Marche à suivre pour une personne qui découvre une chauve-souris en hibernation au milieu d'un tas de bois qui n'avait pas été vue avant.</t>
  </si>
  <si>
    <t>http://l.picnat.fr/scn</t>
  </si>
  <si>
    <t>PLAN NATIONAL D'ACTIONS CHIROPTERES QUELQUES CHIFFRES CLES EN HAUTS-DE-FRANCE</t>
  </si>
  <si>
    <t>DREAL Hauts-de-France</t>
  </si>
  <si>
    <t>Informer le grand public et les partenaires sur l'état actuel des connaissances concernant certains chiffres clés en région</t>
  </si>
  <si>
    <t>fanny.filippa@developpement-durable.gouv.fr</t>
  </si>
  <si>
    <t>https://www.hauts-de-france.developpement-durable.gouv.fr/IMG/pdf/plaquette_chiffres-cles_pnachiro.14042020_vf-2.pdf</t>
  </si>
  <si>
    <t>Document qui va être actualisé régulièrement</t>
  </si>
  <si>
    <t>DECOUVRONS ET PRESERVONS LES CHAUVES-SOURIS DU PARC</t>
  </si>
  <si>
    <t>PNR Oise-Pays de France</t>
  </si>
  <si>
    <t>jl.hercent@parc-oise-paysdefrance.fr</t>
  </si>
  <si>
    <t>TerritoireParc naturel des Caps et marais d'opale</t>
  </si>
  <si>
    <t>Pédagogie et sensibilisation</t>
  </si>
  <si>
    <t>Libre accès, téléchargeable</t>
  </si>
  <si>
    <t>tdetailleur@parc-opale.fr</t>
  </si>
  <si>
    <t>PNR CMO</t>
  </si>
  <si>
    <t xml:space="preserve">FICHE TECHNIQUE : ABATTAGE D'ARBRES A ENJEUX
ARBRES SUSCEPTIBLES D'ABRITER DES POPULATIONS DE CHIROPTERES
</t>
  </si>
  <si>
    <t>Haute-Garonne</t>
  </si>
  <si>
    <t>Conseil départemental</t>
  </si>
  <si>
    <t>Clé de détermination</t>
  </si>
  <si>
    <t>CLE DE DETERMINATION DES CHAUVES-SOURIS EN BRETAGNE</t>
  </si>
  <si>
    <t>LA CHAUVE-SOURIS REINE DE LA NUIT</t>
  </si>
  <si>
    <t>Guide</t>
  </si>
  <si>
    <t>Christian Ponchon</t>
  </si>
  <si>
    <t>Vulgarisation - Educatif</t>
  </si>
  <si>
    <t>https://www.lalibrairie.com/livres/la-chauve-souris--reine-de-la-nuit_0-59051_9782842590918.html</t>
  </si>
  <si>
    <t>LES CHAUVES-SOURIS : MAITRESSE DE LA NUIT</t>
  </si>
  <si>
    <t>Laurent Arthur - Michele Lemaire</t>
  </si>
  <si>
    <t>Naturaliste</t>
  </si>
  <si>
    <t>BELLE DE NUIT</t>
  </si>
  <si>
    <t>Livre jeunesse</t>
  </si>
  <si>
    <t>Morgane Siméon - Fabien Mary</t>
  </si>
  <si>
    <t>Enfant - Conte - Ecole</t>
  </si>
  <si>
    <t>CA DEMENAGE !</t>
  </si>
  <si>
    <t>Fred Paronuzzi</t>
  </si>
  <si>
    <t>https://www.ecoledesloisirs.fr/livre/ca-demenage</t>
  </si>
  <si>
    <t>CHAUVE QUI PEUT</t>
  </si>
  <si>
    <t>Danièle Siegler</t>
  </si>
  <si>
    <t>CHAUVE-SOURIS</t>
  </si>
  <si>
    <t>Stéphane Kiehl</t>
  </si>
  <si>
    <t>DORS BIEN, PETITE CHAUVE-SOURIS</t>
  </si>
  <si>
    <t>Jacquelyn Mitchard - Julia Noonan</t>
  </si>
  <si>
    <t>EMILE VEUT UNE CHAUVE-SOURIS</t>
  </si>
  <si>
    <t xml:space="preserve">Vincent Cuvellier </t>
  </si>
  <si>
    <t>https://www.gallimard-jeunesse.fr/9782070644247/emile-veut-une-chauve-souris.html</t>
  </si>
  <si>
    <t>HELMUTH LA MOUMOUTE</t>
  </si>
  <si>
    <t>Eugène Santangelo</t>
  </si>
  <si>
    <t>https://livre.fnac.com/a9540852/Eugene-Santangelo-Elmuth-la-moumoute</t>
  </si>
  <si>
    <t>HORTENSE AU PLAFOND</t>
  </si>
  <si>
    <t>Aurore Callias - Albin Michel</t>
  </si>
  <si>
    <t>https://www.albin-michel.fr/hortense-au-plafond-9782226189431</t>
  </si>
  <si>
    <t>IGOR LE PETIT VAMPIRE A PERDU SES DENTS</t>
  </si>
  <si>
    <t>Giuliano Ferri</t>
  </si>
  <si>
    <t>JOURS COLORES</t>
  </si>
  <si>
    <t>Ramona Badescu - Amélie Jackowski</t>
  </si>
  <si>
    <t>https://www.albin-michel.fr/jours-colores-9782226399632</t>
  </si>
  <si>
    <t>LA CHAUVE SOURIS</t>
  </si>
  <si>
    <t>Blandine Aubin - Emilie Vanvolsem</t>
  </si>
  <si>
    <t>LA CHAUVE-SOURIS</t>
  </si>
  <si>
    <t>Elise Gravel</t>
  </si>
  <si>
    <t>KIMIKO</t>
  </si>
  <si>
    <t>0 à 3 ans</t>
  </si>
  <si>
    <t>https://www.ecoledesloisirs.fr/livre/chauve-souris</t>
  </si>
  <si>
    <t xml:space="preserve">LA CHAUVE-SOURIS </t>
  </si>
  <si>
    <t>Tatsu Nagata</t>
  </si>
  <si>
    <t>LA CHAUVE-SOURIS ET L'ETOILE</t>
  </si>
  <si>
    <t>Alice Brière-Haquet - Delphine Brantus</t>
  </si>
  <si>
    <t>LA CHAUVE-SOURIS QUI FAISAIT DES CAUCHEMARS LA NUIT</t>
  </si>
  <si>
    <t>Christine Beigel</t>
  </si>
  <si>
    <t>https://www.gautier-languereau.fr/livre/mamie-poule-raconte-la-chauve-souris-qui-faisait-des-cauchemars-la-nuit-9782017024965</t>
  </si>
  <si>
    <t>LA NUIT D'ANNIVERSAIRE</t>
  </si>
  <si>
    <t>Claire Lebourg</t>
  </si>
  <si>
    <t>https://www.ecoledesloisirs.fr/livre/nuit-danniversaire</t>
  </si>
  <si>
    <t>LAURELIE LA CHAUVE-SOURIS, OU COMMENT CHANGER D'AVIS SUR … LES CHAUVES-SOURIS</t>
  </si>
  <si>
    <t>Céline Lamour-Crochet - Laure Phélion - Samuel Mandonnaud</t>
  </si>
  <si>
    <t>LE GRAND DEPART DES CHAUVES-SOURIS</t>
  </si>
  <si>
    <t>Brigit Hache</t>
  </si>
  <si>
    <t>https://www.decitre.fr/livres/le-grand-depart-des-chauves-souris-9782358630412.html</t>
  </si>
  <si>
    <t>LE LAPIN ET LA CHAUVE-SOURIS</t>
  </si>
  <si>
    <t>Francesco Pittau - Bernadette Gervais</t>
  </si>
  <si>
    <t>LE LIVRE DE LA CHAUVE-SOURIS</t>
  </si>
  <si>
    <t>Charlotte Milner</t>
  </si>
  <si>
    <t>L'EPOUVANTABLE NUIT D'AGATHA CHAUVE-SOURIS</t>
  </si>
  <si>
    <t>Sylvie Auzary-Luton - Marjolein Pottie</t>
  </si>
  <si>
    <t>LES CHAUVES-SOURIS</t>
  </si>
  <si>
    <t>Bobbie Kalman - Heather Levigne</t>
  </si>
  <si>
    <t>L'HISTOIRE DE LA CHAUVE-SOURIS QUI VOULAIT SE FAIRE DES AMIS</t>
  </si>
  <si>
    <t>Sarah Dyer</t>
  </si>
  <si>
    <t>MEME PAS EN REVE</t>
  </si>
  <si>
    <t>Beatrice Alemagna</t>
  </si>
  <si>
    <t>https://www.ecoledesloisirs.fr/livre/meme-pas-reve</t>
  </si>
  <si>
    <t>MON DOUDOU !</t>
  </si>
  <si>
    <t>Pascal Brissy - Charlotte Ameling</t>
  </si>
  <si>
    <t>NINA TETEMBA</t>
  </si>
  <si>
    <t>Laurence Puidebois - Nicolas Lacombe</t>
  </si>
  <si>
    <t>PAULA, CHAUVE-SOURIS</t>
  </si>
  <si>
    <t>https://www.decitre.fr/livres/paula-chauve-souris-9782358630153.html</t>
  </si>
  <si>
    <t>POURQUOI LES CHAUVES-SOURIS PREFERENT SORTIR LA NUIT</t>
  </si>
  <si>
    <t>Mickaël Escoffier - Kris DiGiacomo</t>
  </si>
  <si>
    <t>https://www.ecoledesloisirs.fr/livre/pourquoi-chauves-souris-preferent-sortir-nuit</t>
  </si>
  <si>
    <t>RUFUS</t>
  </si>
  <si>
    <t>Tomi Ungerer</t>
  </si>
  <si>
    <t>https://www.ecoledesloisirs.fr/livre/rufus</t>
  </si>
  <si>
    <t>SAUVE-SOURIS !</t>
  </si>
  <si>
    <t>Nicolas Hubesch - Atakpama Gnimdewa</t>
  </si>
  <si>
    <t>https://www.ecoledesloisirs.fr/livre/sauve-souris</t>
  </si>
  <si>
    <t>SUIS DU DOIGT LA CHAUVE-SOURIS</t>
  </si>
  <si>
    <t>Benoît Broyart - Margaux Grappe</t>
  </si>
  <si>
    <t>http://editionslacabanebleue.com/livre/suis-du-doigt-la-chauve-souris/</t>
  </si>
  <si>
    <t>Conseil scientifique : M. Lemaire</t>
  </si>
  <si>
    <t>TETE EN L'AIR</t>
  </si>
  <si>
    <t>Jeanne Willis - Tony Ross</t>
  </si>
  <si>
    <t>TETE-EN-L'AIR DIT TOUT LE CONTRAIRE</t>
  </si>
  <si>
    <t>Tadashi Akiyama</t>
  </si>
  <si>
    <t>TRANSFORME-TOI EN CHAUVES-SOURIS A PATTES VELUES</t>
  </si>
  <si>
    <t>Maude Royer</t>
  </si>
  <si>
    <t>https://www.decitre.fr/livres/transforme-toi-en-chauve-souris-a-pattes-velues-9782897678913.html</t>
  </si>
  <si>
    <t>UNE CHAUVE-SOURIS QUI PLEURAIT D'ETRE TROP BELLE</t>
  </si>
  <si>
    <t>Chrystine Brouillet - Leanne Franson</t>
  </si>
  <si>
    <t>https://www.abebooks.fr/9782890213319/Chauve-Souris-Pleurait-Trop-Belle-2890213315/plp</t>
  </si>
  <si>
    <t>UNE FARCE DE LA NATURE</t>
  </si>
  <si>
    <t>Bertrand Satini</t>
  </si>
  <si>
    <t>UNE NUIT, UN JOUR</t>
  </si>
  <si>
    <t>Marie Lasseray - Andreï Khalipine</t>
  </si>
  <si>
    <t>https://www.ammareal.fr/livre/1530054-b-667-516-une-nuit-un-jour-9782070614905.html</t>
  </si>
  <si>
    <t>VOLER, C'EST PAS SORCIER !</t>
  </si>
  <si>
    <t>Lenia Major - Sylvie Rainaud</t>
  </si>
  <si>
    <t>https://www.decitre.fr/livres/voler-c-est-pas-sorcier-9782508010033.html</t>
  </si>
  <si>
    <t>POUPETTE LA CHAUVE-SOURIS</t>
  </si>
  <si>
    <t>Patriciat Bourque</t>
  </si>
  <si>
    <t>Thomas Fersen</t>
  </si>
  <si>
    <t>PRINCESSE VAMPIRETTE</t>
  </si>
  <si>
    <t>Yves-Marie Clément</t>
  </si>
  <si>
    <t>Encyclopédie</t>
  </si>
  <si>
    <t>Dietmar Nill - Björn Siemers</t>
  </si>
  <si>
    <t>https://www.abebooks.fr/Grand-guide-encyclop%C3%A9dique-CHAUVES-SOURIS-NILL-DIETMAR/4234336982/bd</t>
  </si>
  <si>
    <t>VALERIE LA CHAUVE-SOURIS</t>
  </si>
  <si>
    <t>Mango</t>
  </si>
  <si>
    <t>https://www.gallimard-jeunesse.fr/9782075074995/valerie-la-chauve-souris.html</t>
  </si>
  <si>
    <t>Béatrice Fontanel</t>
  </si>
  <si>
    <t>LA CHAUVE-SOURIS : FANTOME DE LA NUIT</t>
  </si>
  <si>
    <t>Jean-François Noblet</t>
  </si>
  <si>
    <t>La NUIT DE LILA, OU, LES MESAVENTURES D'UNE JEUNE CHAUVE-SOURIS</t>
  </si>
  <si>
    <t>Véronique Boutinot</t>
  </si>
  <si>
    <t>https://www.decitre.fr/livres/la-nuit-de-lila-ou-les-mesaventures-d-une-jeune-chauve-souris-9782211059725.html</t>
  </si>
  <si>
    <t>Michel Quintin - Alain M. Bergeron</t>
  </si>
  <si>
    <t>https://livre.fnac.com/a4205892/Alain-M-Bergeron-Savais-tu-Les-chauves-souris</t>
  </si>
  <si>
    <t>LA MAISON DE CLAIRE LA CHAUVE-SOURIS</t>
  </si>
  <si>
    <t>Corinne Chalmeau</t>
  </si>
  <si>
    <t>JULIETTE</t>
  </si>
  <si>
    <t>Alan Mets</t>
  </si>
  <si>
    <t>LILI VOLE</t>
  </si>
  <si>
    <t>Claude K. Dubois</t>
  </si>
  <si>
    <t>https://www.chasse-aux-livres.fr/prix/2211036678/lili-vole-claude-k-dubois</t>
  </si>
  <si>
    <t>STELLALUNA</t>
  </si>
  <si>
    <t>Janell Cannon</t>
  </si>
  <si>
    <t>LES PIPISTRELLI ACROBATES</t>
  </si>
  <si>
    <t>Eveline Hasler</t>
  </si>
  <si>
    <t>https://livre.fnac.com/a178038/Jozef-Wilkon-Les-Pipistrelli-acrobates</t>
  </si>
  <si>
    <t>MOI, JOSIE LA CHAUVE SOURIS</t>
  </si>
  <si>
    <t>Frédéric Kessler</t>
  </si>
  <si>
    <t>ZOUIC</t>
  </si>
  <si>
    <t>Natalie Zimmermann</t>
  </si>
  <si>
    <t>https://fr.shopping.rakuten.com/offer/buy/486154/Vayssieres-Zouic-Livre.html</t>
  </si>
  <si>
    <t>MADEMOISELLE TOUT-A-L'ENVERS</t>
  </si>
  <si>
    <t>Philippe Corentin</t>
  </si>
  <si>
    <t>https://www.ecoledesloisirs.fr/livre/mademoiselle-a-lenvers</t>
  </si>
  <si>
    <t>https://www.decitre.fr/livres/les-chauves-souris-de-france-belgique-luxembourg-et-suisse-9782366622713.html</t>
  </si>
  <si>
    <t>LA RONDE DES CHAUVES-SOURIS</t>
  </si>
  <si>
    <t>Daniel Gauthé</t>
  </si>
  <si>
    <t>LES GARDIENNES DU GRENIER</t>
  </si>
  <si>
    <t>Oriane Lassus</t>
  </si>
  <si>
    <t>https://biscotojournal.com/article/les-gardiennes-du-grenier/</t>
  </si>
  <si>
    <t>LES CHAUVES-SOURIS DE RHÔNE-ALPES</t>
  </si>
  <si>
    <t>Groupe Chiroptères de la LPO Rhône-Alpes</t>
  </si>
  <si>
    <t>https://www.librairie-gallimard.com/livre/9782951183827-les-chauves-souris-de-rhone-alpes-collectif/</t>
  </si>
  <si>
    <t>LES CHAUVES-SOURIS DE MIDI-PYRENEES</t>
  </si>
  <si>
    <t>CREN Midi-Pyrénées - Groupe Chiroptères Midi-Pyrénées</t>
  </si>
  <si>
    <t>https://www.sfepm.org/la-boutique-sfepm/les-chauves-souris-de-midi-pyrenees.html</t>
  </si>
  <si>
    <t>JY Courtois - D. Rist - G. Beuneux du Groupe Chiroptères Corse</t>
  </si>
  <si>
    <t>https://www.sfepm.org/la-boutique-sfepm/les-chauves-souris-de-corse.html</t>
  </si>
  <si>
    <t>A LA DECOUVERTE DES CHAUVES-SOURIS DES DEUX-SEVRES</t>
  </si>
  <si>
    <t>Deux-Sèvres Nature Environnement</t>
  </si>
  <si>
    <t>https://www.sfepm.org/la-boutique-sfepm/la-decouverte-des-chauves-souris-des-deux-sevres.html</t>
  </si>
  <si>
    <t>CHAUVES-SOURIS D'EUROPE</t>
  </si>
  <si>
    <t>Christian Dietz</t>
  </si>
  <si>
    <t>https://www.delachauxetniestle.com/livre/chauves-souris-deurope</t>
  </si>
  <si>
    <t>LES CHAUVES-SOURIS ONT-ELLES PEUR DE LA LUMIERE ?</t>
  </si>
  <si>
    <t>François Prud'homme</t>
  </si>
  <si>
    <t>https://www.quae.com/produit/1184/9782759220977/les-chauves-souris-ont-elles-peur-de-la-lumiere</t>
  </si>
  <si>
    <t>L'ENCYCLOPEDIE DES CHAUVES-SOURIS D'EUROPE ET D'AFRIQUE DU NORD</t>
  </si>
  <si>
    <t>Christian Dietz - Otto Von Helversen - Dietmar Nill</t>
  </si>
  <si>
    <t>MINIGUIDE 75 : LES CHAUVES-SOURIS</t>
  </si>
  <si>
    <t>Sofia Matos - Alessandro Staehli - Jean Chevallier</t>
  </si>
  <si>
    <t>VOYAGE A LA RENCONTRE DES CHAUVES-SOURIS</t>
  </si>
  <si>
    <t>Pascal Lavertu</t>
  </si>
  <si>
    <t>NATURALISTES ET CHAUVES-SOURIS EN LORRAINE</t>
  </si>
  <si>
    <t>Clément Léger</t>
  </si>
  <si>
    <t>https://www.helloasso.com/associations/cpepesc-lorraine/paiements/naturalistes-et-chauves-souris-en-lorraine</t>
  </si>
  <si>
    <t>CONNAITRE ET PROTEGER LES CHAUVES-SOURIS DE LORRAINE</t>
  </si>
  <si>
    <t xml:space="preserve">Naturaliste </t>
  </si>
  <si>
    <t>https://www.helloasso.com/associations/cpepesc-lorraine/paiements/connaitre-et-proteger-les-chauves-souris-de-lorraine</t>
  </si>
  <si>
    <t>NUMERO SPECIAL "PENN-AR-BED" ATLAS DES CHIROPTERES DE BRETAGNE</t>
  </si>
  <si>
    <t>Groupe Mammalogique Breton - Groupe Chiroptères des Pays de la Loire</t>
  </si>
  <si>
    <t>Naturaliste - Bretagne</t>
  </si>
  <si>
    <t>http://gmb.bzh/wp-content/uploads/2016/06/PABchauves-souris197-198.pdf</t>
  </si>
  <si>
    <t>BOURGOGNE NATURE HORS SERIE SUR LE PLAN 1999-2003</t>
  </si>
  <si>
    <t>LIVRET NATURE DE PROVENCE - LES CHAUVES-SOURIS</t>
  </si>
  <si>
    <t>Livret - Livret numérique</t>
  </si>
  <si>
    <t>CD13 - Groupe Chiroptères de Provence</t>
  </si>
  <si>
    <t>Vulgarisation - Naturaliste</t>
  </si>
  <si>
    <t>ENQUETE AU MUSEUM : LA GALERIE DES VAMPIRES</t>
  </si>
  <si>
    <t>https://www.plumedecarotte.com/product-page/enqu%C3%AAtes-au-museum-la-galerie-des-vampires</t>
  </si>
  <si>
    <t>UNE VIE DE GRAND RHINOLOPHE</t>
  </si>
  <si>
    <t>Tanguy Stoecklé</t>
  </si>
  <si>
    <t>Provence - France -Documentaire</t>
  </si>
  <si>
    <t>https://noctilioproductions.com/formulaire-de-contact-pour-noctilio-productions/</t>
  </si>
  <si>
    <t>https://www.youtube.com/watch?v=tNpSfanm1io&amp;ab_channel=TanguyStoeckl%C3%A9</t>
  </si>
  <si>
    <t>LES AILES DU MAQUIS</t>
  </si>
  <si>
    <t>Tanguy Stoecklé - Marie Amiguet</t>
  </si>
  <si>
    <t>Corse - Scientifique -  France - Documentaire</t>
  </si>
  <si>
    <t>https://www.youtube.com/watch?v=MDDDnAfMbFQ&amp;ab_channel=TanguyStoeckl%C3%A9</t>
  </si>
  <si>
    <t>AU RYTHME DES CHAUVES-SOURIS</t>
  </si>
  <si>
    <t>Convention de prêt via FCPN - Achat via SFEPM</t>
  </si>
  <si>
    <t>Provence - Cavernicole - Scientifique - France - Documentaire</t>
  </si>
  <si>
    <t>https://www.sfepm.org/la-boutique-sfepm/au-rythme-des-chauves-souris.html</t>
  </si>
  <si>
    <t>[FCN#1] ALTER EGO INVERSO. AN INTERVIEW WITH MERLIN TUTTLE (VOST)</t>
  </si>
  <si>
    <t>Faces cachées</t>
  </si>
  <si>
    <t>Scientifique - Monde - Interview</t>
  </si>
  <si>
    <t>contact@facescachees.com</t>
  </si>
  <si>
    <t>https://www.youtube.com/watch?v=FPlsapQgX2s&amp;t=217s&amp;ab_channel=Facescach%C3%A9es</t>
  </si>
  <si>
    <t>CHAUVE-SOURIS, MON AMOUR</t>
  </si>
  <si>
    <t>Pauline Horovitz</t>
  </si>
  <si>
    <t>Location</t>
  </si>
  <si>
    <t>France - Documentaire</t>
  </si>
  <si>
    <t>pauline.horovitz@gmail.com</t>
  </si>
  <si>
    <t>https://www.on-tenk.com/fr/documentaires/sciences/chauve-souris-mon-amour</t>
  </si>
  <si>
    <t>CHAUVES-SOURIS, L'ANIMAL QUI FAIT LE PLUS AVANCER LA SCIENCE</t>
  </si>
  <si>
    <t>Jean-Marie Migaud</t>
  </si>
  <si>
    <t>Scientifique - Monde - Documentaire</t>
  </si>
  <si>
    <t>https://www.youtube.com/watch?v=OyJvAanb7IE&amp;ab_channel=Reportagesetinvestigations</t>
  </si>
  <si>
    <t>CHAUVE-SOURIS : ALLIEE OU ENNEMIE ?</t>
  </si>
  <si>
    <t>Raphaël Hitier</t>
  </si>
  <si>
    <t>Monde - Scientifique - Pandémie - Virus - Documentaire</t>
  </si>
  <si>
    <t xml:space="preserve">contact@decoupages.fr </t>
  </si>
  <si>
    <t>LES CHAUVES-SOURIS - LA VIE A L’ENVERS</t>
  </si>
  <si>
    <t>Achat DVD</t>
  </si>
  <si>
    <t>https://www.editionsmontparnasse.fr/p569/Les-Chauves-souris-La-vie-a-l-envers-DVD</t>
  </si>
  <si>
    <t>Pascal Gaubert</t>
  </si>
  <si>
    <t>"BELLES DE NUIT" STANTARI</t>
  </si>
  <si>
    <t>Jean-Michel Martinetti</t>
  </si>
  <si>
    <t>Documentaire</t>
  </si>
  <si>
    <t>https://www.mediterraneandreampictures.com/contact</t>
  </si>
  <si>
    <t>https://www.mediterraneandreampictures.com/serie-stantari</t>
  </si>
  <si>
    <t>LES CHAUVES-SOURIS DU BOIS HARIEZ</t>
  </si>
  <si>
    <t>ONF</t>
  </si>
  <si>
    <t>MARAUDE ET MURPHY</t>
  </si>
  <si>
    <t>L'ECHO DU GRAND RHINOLOPHE</t>
  </si>
  <si>
    <t>Pauline Cottaz</t>
  </si>
  <si>
    <t xml:space="preserve">pauline.cottaz@gmail.com </t>
  </si>
  <si>
    <t>https://vimeo.com/435059221/7a3f18d6ba</t>
  </si>
  <si>
    <t>CONSTRUCTION D'UN NICHOIR A CHAUVES-SOURIS</t>
  </si>
  <si>
    <t>Création d'un atelier construction de gîtes</t>
  </si>
  <si>
    <t>Bricolage - Gîte - Nichoir -Construction - Tutoriel</t>
  </si>
  <si>
    <t>https://www.youtube.com/watch?v=Az645jMD4Zs&amp;ab_channel=Natagora</t>
  </si>
  <si>
    <t>LA FORET ET LES CHAUVES-SOURIS - NUIT DES CHAUVES-SOURIS</t>
  </si>
  <si>
    <t>Nuit de la chauve-souris</t>
  </si>
  <si>
    <t>https://www.youtube.com/watch?v=mlOKhieiw8Y&amp;list=PLJWNcz5MiUfE_JzRyekwEQh9wEfRQZb76&amp;ab_channel=Natagora</t>
  </si>
  <si>
    <t>UN AUTRE REGARD SUR L'ABBAYE D'ORVAL - NUIT DES CHAUVES-SOURIS</t>
  </si>
  <si>
    <t>https://www.youtube.com/watch?v=Y03HP5Xa_j4&amp;list=PLJWNcz5MiUfE_JzRyekwEQh9wEfRQZb76&amp;ab_channel=Natagora</t>
  </si>
  <si>
    <t>SUPERSTITION ET CHAUVES-SOURIS- NUIT DES CHAUVES-SOURIS</t>
  </si>
  <si>
    <t>https://www.youtube.com/watch?list=PLJWNcz5MiUfE_JzRyekwEQh9wEfRQZb76&amp;v=oGlvMSnwRvs</t>
  </si>
  <si>
    <t>LES CHAUVES-SOURIS SOUS LE PROJECTEUR - NUIT DES CHAUVES-SOURIS</t>
  </si>
  <si>
    <t>https://www.youtube.com/watch?list=PLJWNcz5MiUfE_JzRyekwEQh9wEfRQZb76&amp;v=KYt4MS1KIfc</t>
  </si>
  <si>
    <t>PRAIRIES BOCAGERES DE WALLONIE : UN TERRITOIRE D'EXCEPTION A SAUVEGARDER - NUIT DES CHAUVES-SOURIS</t>
  </si>
  <si>
    <t>Prairies bocagères</t>
  </si>
  <si>
    <t>https://www.youtube.com/watch?list=PLJWNcz5MiUfE_JzRyekwEQh9wEfRQZb76&amp;v=tLVLEIedc5k</t>
  </si>
  <si>
    <t>LA FRAGMENTATION DE L'HABITAT - NUIT DES CHAUVES-SOURIS</t>
  </si>
  <si>
    <t>https://www.youtube.com/watch?v=JgRjrrAYNWo</t>
  </si>
  <si>
    <t>LES EXPERIENCES DU PROFESSEUR SPALANZANI - NUIT DES CHAUVES-SOURIS</t>
  </si>
  <si>
    <t>https://www.youtube.com/watch?v=GbEnlKPn17k</t>
  </si>
  <si>
    <t>LES CHAUVES-SOURIS DANS LE MONDE - NUIT DES CHAUVES-SOURIS</t>
  </si>
  <si>
    <t>https://www.youtube.com/watch?v=GPj4Dif8DvY</t>
  </si>
  <si>
    <t>LE GRAND RETOUR DE LA BARBASTELLE - NUIT DES CHAUVES-SOURIS</t>
  </si>
  <si>
    <t>https://www.youtube.com/watch?v=q58Ymz1sUdc&amp;feature=youtu.be</t>
  </si>
  <si>
    <t>COMMENT CONSTRUIRE UN NICHOIR À CHAUVES-SOURIS</t>
  </si>
  <si>
    <t>Marie Wild</t>
  </si>
  <si>
    <t>mariewild.contact@gmail.com</t>
  </si>
  <si>
    <t>https://www.youtube.com/watch?v=Whe_DVx8Mpo&amp;ab_channel=MarieWild</t>
  </si>
  <si>
    <t>LES CHAUVES-SOURIS S'ACCROCHENT-ELLES DANS LES CHEVEUX ? - QUESTION NATURALIX#5</t>
  </si>
  <si>
    <t>Naturalix</t>
  </si>
  <si>
    <t>https://www.youtube.com/watch?v=BWl4u1PYZVM&amp;ab_channel=Naturalix</t>
  </si>
  <si>
    <t>IDÉE REÇUE #29 : LES CHAUVES-SOURIS SONT AVEUGLES ? (FEAT. CAMILLE &amp; JUSTINE)</t>
  </si>
  <si>
    <t>Max Bird</t>
  </si>
  <si>
    <t>promaxbird@miaproductions.fr</t>
  </si>
  <si>
    <t>https://www.youtube.com/watch?v=cVfqF60s9Po&amp;ab_channel=MaxBird</t>
  </si>
  <si>
    <t>CHAINE YOUTUBE : BAT CONSERVATION INTERNATIONAL</t>
  </si>
  <si>
    <t>Bat Conservation International</t>
  </si>
  <si>
    <t>Anglais - Chaine Youtube</t>
  </si>
  <si>
    <t>https://www.batcon.org/about-us/contact-us/</t>
  </si>
  <si>
    <t>https://www.youtube.com/c/BatConservation/videos</t>
  </si>
  <si>
    <t>Anglais</t>
  </si>
  <si>
    <t>DESSINER LILI LA CHAUVE SOURIS</t>
  </si>
  <si>
    <t>Conservatoire d'espaces naturels de Lorraine</t>
  </si>
  <si>
    <t>Enfant</t>
  </si>
  <si>
    <t xml:space="preserve">Dessin - Activité - Animation - Tutoriel </t>
  </si>
  <si>
    <t>https://www.cen-lorraine.fr/#/contact</t>
  </si>
  <si>
    <t>https://www.youtube.com/watch?v=Hi92K58LsjE&amp;ab_channel=Conservatoired%27espacesnaturelsdeLorraine</t>
  </si>
  <si>
    <t>CORONAVIRUS, EBOLA, RAGE : POURQUOI LES CHAUVES-SOURIS SONT A L’ORIGINE DE TANT DE VIRUS</t>
  </si>
  <si>
    <t>Le Monde</t>
  </si>
  <si>
    <t>Virus - Pandémie - Informatif</t>
  </si>
  <si>
    <t>https://www.lemonde.fr/faq/?https://www.lemonde.fr/faq?question=contacter</t>
  </si>
  <si>
    <t>https://www.youtube.com/watch?v=0XFnCj5rVho&amp;ab_channel=LeMonde</t>
  </si>
  <si>
    <t>#ADOPTEUNECHAUVE-SOURIS!</t>
  </si>
  <si>
    <t>Conservatoire d'espaces naturels du Pays de la Loire</t>
  </si>
  <si>
    <t>Dessin animé</t>
  </si>
  <si>
    <t>https://cenpaysdelaloire.fr/nous-contacter</t>
  </si>
  <si>
    <t>https://www.youtube.com/watch?v=z83z9qIXgmU&amp;ab_channel=CENPaysdelaLoire</t>
  </si>
  <si>
    <t>COMMENT S'ORGANISE LA PROTECTION DES CHAUVES-SOURIS ? AVEC LES PNA !</t>
  </si>
  <si>
    <t>Ecotilt</t>
  </si>
  <si>
    <t>Plan National d'Actions</t>
  </si>
  <si>
    <t>ecotilt.contact@gmail.com</t>
  </si>
  <si>
    <t>https://www.youtube.com/watch?v=X600T-ORwT0&amp;ab_channel=%C3%89cotilt</t>
  </si>
  <si>
    <t>COMMENT LES CHAUVE-SOURIS ALLAITENT LEURS PETITS</t>
  </si>
  <si>
    <t xml:space="preserve">
National Geographic Wild France </t>
  </si>
  <si>
    <t>Allaitement - Extrait - Documentaire</t>
  </si>
  <si>
    <t>https://www.nationalgeographic.com/pages/article/contact</t>
  </si>
  <si>
    <t>https://www.youtube.com/watch?v=kFiZTSJo5ss&amp;ab_channel=NationalGeographicWildFrance</t>
  </si>
  <si>
    <t>INCROYABLES CHAUVE-SOURIS | LE SECRET DES ACROBATES</t>
  </si>
  <si>
    <t>National Geographic Wild France</t>
  </si>
  <si>
    <t>Extrait - Documentaire</t>
  </si>
  <si>
    <t>https://www.youtube.com/watch?v=1wwoVZkYgis&amp;ab_channel=NationalGeographicWildFrance</t>
  </si>
  <si>
    <t>LA CHAUVE-SOURIS ARTISANE</t>
  </si>
  <si>
    <t>https://www.youtube.com/watch?v=5BgQam4NPg0&amp;ab_channel=NationalGeographicWildFrance</t>
  </si>
  <si>
    <t>CETTE CHAUVE-SOURIS BUTINE 100 FLEURS DE CACTUS TOUTES LES NUITS</t>
  </si>
  <si>
    <t>https://www.youtube.com/watch?v=J0cX-6q1-I8&amp;ab_channel=NationalGeographicWildFrance</t>
  </si>
  <si>
    <t>L'OREILLARD ROUX ET SES ETONNANTES CAPACITES SENSORIELLES</t>
  </si>
  <si>
    <t>Echolocation - Extrait - Documentaire</t>
  </si>
  <si>
    <t>https://www.youtube.com/watch?v=RiRxvIOpMQI&amp;ab_channel=NationalGeographicWildFrance</t>
  </si>
  <si>
    <t>GRAND RHINOLOPHE ET TRAME VERTE BOCAGERE EN POITOU-CHARENTES</t>
  </si>
  <si>
    <t>https://www.youtube.com/watch?v=d7mRe-Bk20A</t>
  </si>
  <si>
    <t>25e NUIT DE LA CHAUVE-SOURIS</t>
  </si>
  <si>
    <t>Maxime JOUVE (CEN Bourgogne)</t>
  </si>
  <si>
    <t>https://www.youtube.com/watch?v=VCrljYQJokc</t>
  </si>
  <si>
    <t>Enregistrement de la visio-conférence proposée par le CEN Bourgogne en 2021 dans le cadre de la Nuit de la Chauve-souris</t>
  </si>
  <si>
    <t>LES CHAUVES-SOURIS, CAUCHEMAR NOCTURNE DE LA PROCESSIONNAIRE DU PIN</t>
  </si>
  <si>
    <t xml:space="preserve">
INRAE Nouvelle-Aquitaine - Bordeaux </t>
  </si>
  <si>
    <t>https://www.inrae.fr/contact</t>
  </si>
  <si>
    <t>https://www.youtube.com/watch?v=k5QodQ45b9A&amp;ab_channel=INRAENouvelle-Aquitaine-Bordeaux</t>
  </si>
  <si>
    <t>LES CHAUVES-SOURIS : UNE ESPECE MENACEE</t>
  </si>
  <si>
    <t>Aquitaine</t>
  </si>
  <si>
    <t>France 3 Aquitaine</t>
  </si>
  <si>
    <t>Journal télévisé - Reportage</t>
  </si>
  <si>
    <t>https://france3-regions.francetvinfo.fr/nouvelle-aquitaine/contactez-nous</t>
  </si>
  <si>
    <t>https://www.youtube.com/watch?v=F2LDkCsju4E&amp;ab_channel=SandrinePapin</t>
  </si>
  <si>
    <t>C'EST VOTRE TOUR - LES CHAUVES-SOURIS DE BOURGOGNE-FRANCHE-COMTE</t>
  </si>
  <si>
    <t>France 3 Bourgogne-Franche-Comté</t>
  </si>
  <si>
    <t>https://france3-regions.francetvinfo.fr/bourgogne-franche-comte/contactez-nous</t>
  </si>
  <si>
    <t>https://www.youtube.com/watch?v=FDq0f8DLvE4&amp;ab_channel=France3Bourgogne-Franche-Comt%C3%A9</t>
  </si>
  <si>
    <t>C'est pas sorcier</t>
  </si>
  <si>
    <t>https://www.francetelevisions.fr/et-vous/aide-et-contact</t>
  </si>
  <si>
    <t>CHASSEURS DE LEGENDES S1 E14 : DES CHAUVE-SOURIS VAMPIRES</t>
  </si>
  <si>
    <t>Chasseurs de légende</t>
  </si>
  <si>
    <t>France TV - Vulgarisation</t>
  </si>
  <si>
    <t>LES CHAUVES-SOURIS SE PRENNENT-ELLES DANS LES CHEVEUX ? - ON N'EST PAS QUE DES COBAYES</t>
  </si>
  <si>
    <t>La chaine des Cobayes</t>
  </si>
  <si>
    <t>France TV - Reportage</t>
  </si>
  <si>
    <t>https://www.francetelevisions.fr/et-vous/aide-et-contact/nous-contacter/motif-question-avis</t>
  </si>
  <si>
    <t>https://www.youtube.com/watch?v=jRtk87d89Ik&amp;ab_channel=Lacha%C3%AEnedesCobayes</t>
  </si>
  <si>
    <t>C'EST TOUJOURS PAS SORCIER S4 E12 : LES CHAUVES-SOURIS ANGES OU DEMONS ?</t>
  </si>
  <si>
    <t>C'est toujours pas sorcier</t>
  </si>
  <si>
    <t>France 4</t>
  </si>
  <si>
    <t>https://www.france.tv/france-4/c-est-toujours-pas-sorcier/c-est-toujours-pas-sorcier-saison-4/2881561-les-chauves-souris-anges-ou-demons.html</t>
  </si>
  <si>
    <t>France 3 Picardie</t>
  </si>
  <si>
    <t>mp4 détenu par l'ONF</t>
  </si>
  <si>
    <t>HISTOIRE POUR APPRENDRE PIPO : LA PETITE CHAUVES-SOURIS  AUDIO + LIVRET</t>
  </si>
  <si>
    <t>Histoire audio avec un livret d'activités pour mieux comprendre les chauves-souris</t>
  </si>
  <si>
    <t>Contacter pour recevoir le livret : https://legrimoireauxhistoires.fr/activites-chauves-souris/</t>
  </si>
  <si>
    <t>Activité - Educatif - Enfant - Education</t>
  </si>
  <si>
    <t>https://legrimoireauxhistoires.fr/contact/</t>
  </si>
  <si>
    <t>https://legrimoireauxhistoires.fr/histoire-pour-apprendre-chauve-souris/</t>
  </si>
  <si>
    <t xml:space="preserve">LES CHAUVES-SOURIS AUX EDITIONS BIOTOPE AVEC MICHELE LEMAIRE </t>
  </si>
  <si>
    <t>France Bleu Pays d'Auvergne</t>
  </si>
  <si>
    <t>Interview - Radio - Podcast</t>
  </si>
  <si>
    <t>https://www.francebleu.fr/les-coordonnees-france-bleu-pays-d-auvergne</t>
  </si>
  <si>
    <t>https://www.francebleu.fr/emissions/l-invite-h2o/pays-d-auvergne/les-chauves-souris-aux-editions-biotope-avec-michele-lemaire</t>
  </si>
  <si>
    <t>WILD #19 - UNE NUIT AVEC LES CHAUVES-SOURIS (1/2)</t>
  </si>
  <si>
    <t>Ambre Gaudet - GCP</t>
  </si>
  <si>
    <t xml:space="preserve"> Educatif - Enfant - Education - Podcast</t>
  </si>
  <si>
    <t>https://podcast.ausha.co/wild-le-podcast-animalier-sauvage</t>
  </si>
  <si>
    <t>WILD #19 - UNE NUIT AVEC LES CHAUVES-SOURIS (2/2)</t>
  </si>
  <si>
    <t>Michel Barataud</t>
  </si>
  <si>
    <t>https://podcast.ausha.co/la-boucle-est-bouclee/des-chauves-souris-au-figuier</t>
  </si>
  <si>
    <t>JEU ROUSETTES</t>
  </si>
  <si>
    <t xml:space="preserve">ESCAPE GAME "CHAUVE QUI PEUT !" </t>
  </si>
  <si>
    <t>Jeu d'équipe (3-5 joueurs)</t>
  </si>
  <si>
    <t>CPIE Vallées de la Sarthe et du Loir</t>
  </si>
  <si>
    <t>Sensibilisation - prévention</t>
  </si>
  <si>
    <t>Intérieur - Extérieure - Groupe</t>
  </si>
  <si>
    <t>Jeu en groupe</t>
  </si>
  <si>
    <t>EXERCICE : JEU DE CHAUVE-SOURIS</t>
  </si>
  <si>
    <t>Ecomare</t>
  </si>
  <si>
    <t>JEUX DE SOCIETE : CHAUVE QUI PEUT</t>
  </si>
  <si>
    <t>Jeu de société</t>
  </si>
  <si>
    <t>Chauve qui peut</t>
  </si>
  <si>
    <t>Enfant - Intérieur - Groupe</t>
  </si>
  <si>
    <t>https://www.chauvequipeut.org/contact</t>
  </si>
  <si>
    <t>https://www.chauvequipeut.org/a-propos</t>
  </si>
  <si>
    <t xml:space="preserve">Jeu encore en phase de test - bientôt proposé au public - itinérance possible car peu de matériel. </t>
  </si>
  <si>
    <t>BOÎTES A MENACES TACTIQUES</t>
  </si>
  <si>
    <t>LPO Aura</t>
  </si>
  <si>
    <t>GCLR - Isabelle Schmidt</t>
  </si>
  <si>
    <t>blandine.carre@asso-gclr.fr</t>
  </si>
  <si>
    <t>Jeu "artisanal" existant en 2 exemplaires au GCLR. Des améliorations sont prévues et projet de le diffuser.</t>
  </si>
  <si>
    <t>Jeu de piste</t>
  </si>
  <si>
    <t>GCLR- Blandine Carré</t>
  </si>
  <si>
    <t>Connaitre les habitats des chauves-souris</t>
  </si>
  <si>
    <t>Jeu de piste testé une fois avec une classe de CE2-CM1-CM2, à adapter en fonction du lieu (demande beaucoup de préparation en amont)</t>
  </si>
  <si>
    <t>Contenus</t>
  </si>
  <si>
    <t>LES MALLES CHAUVES-SOURIS Comedia del pipistrelli</t>
  </si>
  <si>
    <t>Malle</t>
  </si>
  <si>
    <t>Museum d'Histoire Naturelle de Bourges</t>
  </si>
  <si>
    <t>Ecole</t>
  </si>
  <si>
    <t>Cette malle géante est un véritable musée ambulant. Milieux reconstitués, moulages de fossiles, maquettes, documents audio-visuels, guano, détecteur d'ultrasons. Toute une palette d'outils et de jeux pour découvrir le monde des demoiselles de la nuit. Entièrement refaite en 2021.</t>
  </si>
  <si>
    <t>Uniquement pour les écoles du département du Cher</t>
  </si>
  <si>
    <t>Ecole - Enfant - Muséum de Bourges</t>
  </si>
  <si>
    <t>http://www.museum-bourges.net/chauve-souris-apprendre-en-s-amusant-43.html</t>
  </si>
  <si>
    <t>ANI'MALLE CHAUVE-SOURIS</t>
  </si>
  <si>
    <t>Mallette</t>
  </si>
  <si>
    <t>Extérieur - Intérieur</t>
  </si>
  <si>
    <t>FIGURINES CHAUVES-SOURIS</t>
  </si>
  <si>
    <t>France</t>
  </si>
  <si>
    <t>LPO Centre-Val de Loire / LPO France</t>
  </si>
  <si>
    <t>5 figurines chauves-souris en impression 3D: le Grand Rhinolophe, le Grand Murin, l'Oreillard et la Pipistrelle en vol et le Petit Rhinolophe en hibernation</t>
  </si>
  <si>
    <t>Réservation auprès de la LPO France. Possibilité de recrééer des lots sur commande auprès de la LPO CVDL</t>
  </si>
  <si>
    <t>Figurine - Animation - Maquette - Extérieur - Intérieur</t>
  </si>
  <si>
    <t>expositions@lpo.fr ou natacha.griffaut@lpo.fr</t>
  </si>
  <si>
    <t xml:space="preserve">https://www.lpo.fr/la-lpo-en-actions/education-a-l-environnement/ressources-pedagogiques/outils-pedagogiques/figurines-chauve-souris </t>
  </si>
  <si>
    <t>https://www.lpotouraine.fr/les-nouvelles-technologies-pour-faire-decouvrir-les-chauves-souris/</t>
  </si>
  <si>
    <t>1 MALLE PEDAGOGIQUE REALISEE AVEC LE CDDP 88</t>
  </si>
  <si>
    <t>Conservatoire des sites lorrains</t>
  </si>
  <si>
    <t>Enseignant - Animateurs</t>
  </si>
  <si>
    <t>7 exemplaires</t>
  </si>
  <si>
    <t>MALLETTE CHIROS</t>
  </si>
  <si>
    <t>Ensemble d'objets (on peut en imaginer plein) : biberon, souris, insectes, batbox, guano, bombe d'insecticide, mousse expansive, photo de lampadaire ... L'idée est de disposer ces objets sur une table et d'amener les gens à discuter : quel est le lien entre cet objet et les chauves-souris ?</t>
  </si>
  <si>
    <t>Contacter Picardie Nature si vous souhaitez l'emprunter ou plus d'informations pour constituer votre propre mallette.</t>
  </si>
  <si>
    <t>KIT PEDAGOGIQUE SUR LA POLLUTION LUMINEUSE</t>
  </si>
  <si>
    <t>Métropole Européenne de Lille</t>
  </si>
  <si>
    <t>MEL/ Design Global +</t>
  </si>
  <si>
    <t>3 maquettes lumineuses représentant un site en bord de canal en milieu urbain, en milieu rural et un pont passant au dessus d'un canal avec des possibilité de faire quelques simulations d'éclairage (extinction, températures de couleurs fortes ou faibles, avec ou sans caches pour limiter la diffusion de lumière etc.) Le but est d'expliquer concrètement ce qu'est la pollution lumineuse.</t>
  </si>
  <si>
    <t>Prêt gratuit</t>
  </si>
  <si>
    <t>A définir. Prévoir camionette et sangles pour le transport des 3 caisses.</t>
  </si>
  <si>
    <t>swrobel@lillemetropole.fr</t>
  </si>
  <si>
    <t>FABRIQUER UN NICHOIR A CHAUVE-SOURIS</t>
  </si>
  <si>
    <t>CEN Centre-Val de Loire</t>
  </si>
  <si>
    <t>Atelier construction de gîtes - nichoirs</t>
  </si>
  <si>
    <t>Nichoir - Gîte - Atelier - Extérieur - Bricolage</t>
  </si>
  <si>
    <t>siege.orleans@cen-centrevaldeloire.org</t>
  </si>
  <si>
    <t>Découverte</t>
  </si>
  <si>
    <t>NOMBREUSES ACTIVITES CHAUVES-SOURIS</t>
  </si>
  <si>
    <t>Educatout</t>
  </si>
  <si>
    <t>Dessin - Arts plastiques - Jeux - Construction - Intérieur - Extérieur -Coloriage - Education</t>
  </si>
  <si>
    <t>https://www.educatout.com/activites/themes/halloween-les-chauvesouris.htm#</t>
  </si>
  <si>
    <t>CHAUVE-SOURIS EN PAPIER ORIGAMI | GUIRLANDE HALLOWEEN BRICOLAGE</t>
  </si>
  <si>
    <t>Hello Origami</t>
  </si>
  <si>
    <t>Atelier origami</t>
  </si>
  <si>
    <t>Pliage - Origami - Atelier</t>
  </si>
  <si>
    <t>https://www.youtube.com/watch?v=dqj5Gd0lkgQ&amp;ab_channel=HelloOrigami</t>
  </si>
  <si>
    <t>CPN</t>
  </si>
  <si>
    <t>Atelier</t>
  </si>
  <si>
    <t>IDEE BRICOLAGE : GITE</t>
  </si>
  <si>
    <t>https://cpepesc.org/wp-content/uploads/2020/06/CPEPESCFC-PlanNichoir-1.pdf</t>
  </si>
  <si>
    <t>GITES ARTIFICIELS A CHAUVES-SOURIS</t>
  </si>
  <si>
    <t>http://enmp.free.fr/gcmp/Fiche%20technique2.pdf</t>
  </si>
  <si>
    <t>NUIT DE LA CHAUVE-SOURIS SPECIAL</t>
  </si>
  <si>
    <t>LPO AURA</t>
  </si>
  <si>
    <t>Sensibilisation + atelier + conférence participative</t>
  </si>
  <si>
    <t>LES ROUSSETTES</t>
  </si>
  <si>
    <t>Centre d'initiation à l'environnement</t>
  </si>
  <si>
    <t>cie-nord@lagoon.nc</t>
  </si>
  <si>
    <t>https://www.cie.nc/images/sampledata/ressources/fiches_pedagogiques/pdf/les-roussettes.pdf</t>
  </si>
  <si>
    <t>BALADE CONTEE NOCTURNE : LA P'TITE RHINOLOPHE</t>
  </si>
  <si>
    <t>Association "Les Ratepenades"</t>
  </si>
  <si>
    <t>Découverte - sensibilisation</t>
  </si>
  <si>
    <t>http://gilleselbaz.e-monsite.com/blog/balade-contee-nocturne-chauves-souris.html</t>
  </si>
  <si>
    <t>CPIE des Pays de l'Oise</t>
  </si>
  <si>
    <t>Découverte - Sensibilisation - Ateliers - Conferences</t>
  </si>
  <si>
    <t>Animations sous prestations ou dans un cadre de subventionnement (animations chiros intégrées dans d'autres projets)</t>
  </si>
  <si>
    <t>c.campoy@cpie60.fr</t>
  </si>
  <si>
    <t>Diaporamas disponibles au CPIE des Pays de l'Oise</t>
  </si>
  <si>
    <t>UNE EXPOSITION POUR UNE SALLE DE 100 M2</t>
  </si>
  <si>
    <t>Une caisse de 70 cm x 90 cm x 55 cm - Poids : 50 kg - Panneaux gîte 60x 80 cm : 4 unités - Panneaux texte espèces 50 x 60 cm : 9 unités - Panneaux photos espèces 60 x 80 cm : 11 unités - Ardoises statut 24 x 40 cm : 12 unités - 3 sculptures de Chiroptères ( présentation sous vitrine obligatoire )</t>
  </si>
  <si>
    <t>Location : Un mois minimum, coût : 460 € par mois
Valeur assurance : 6100 €</t>
  </si>
  <si>
    <t xml:space="preserve">Contrat de location sur demande </t>
  </si>
  <si>
    <t>Europe - Européene - Panneau - Ardoise - Sculture - Guano</t>
  </si>
  <si>
    <t xml:space="preserve">amelie.chretien@ville-bourges.fr  </t>
  </si>
  <si>
    <t>www.museum-bourges.net/chauve-souris-apprendre-en-s-amusant-43.html</t>
  </si>
  <si>
    <t>L'EXPOSITION - LES CHAUVES-SOURIS EN NORD-PAS-DE-CALAIS ET KENT</t>
  </si>
  <si>
    <t>Haut-de-France</t>
  </si>
  <si>
    <t>CMNF</t>
  </si>
  <si>
    <t>7 panneaux</t>
  </si>
  <si>
    <t>Milieu humide</t>
  </si>
  <si>
    <t>http://www.cmnf.fr/fichiers/docs/expo-chiro.pdf</t>
  </si>
  <si>
    <t>Exposition itinérante - 18 panneaux</t>
  </si>
  <si>
    <t>Consultation avec la CPEPESC ou SHNA</t>
  </si>
  <si>
    <t>Découverte - France</t>
  </si>
  <si>
    <t>contact@cpepesc.org - contact@shna.fr</t>
  </si>
  <si>
    <t>RENOVATION THERMIQUE ET BIODIVERSITE</t>
  </si>
  <si>
    <t>Chauve qui peut - FCEN - LPO France</t>
  </si>
  <si>
    <t>Exposition itinérante</t>
  </si>
  <si>
    <t>Consultation avec le PNAC</t>
  </si>
  <si>
    <t>LES CHAUVES SOURIS DE BRETAGNE</t>
  </si>
  <si>
    <t>Groupe Mammalogique Breton</t>
  </si>
  <si>
    <t>8 panneaux</t>
  </si>
  <si>
    <t>Gratuit - transport à la charge de l'emprunteur</t>
  </si>
  <si>
    <t>Convention de mise à disposition</t>
  </si>
  <si>
    <t>https://gmb.bzh/wp-content/uploads/2019/03/presentation_expo_chs.pdf</t>
  </si>
  <si>
    <t>EXPOSITION LES CHAUVES-SOURIS DES VALLEES DE LA GERVANNE ET LA SYE DROME</t>
  </si>
  <si>
    <t>LPO Auvergne-Rhône-Alpes</t>
  </si>
  <si>
    <t xml:space="preserve">10 panneaux </t>
  </si>
  <si>
    <t>https://madmagz.com/fr/magazine/719094#/page/67</t>
  </si>
  <si>
    <t>LE MONDE RENVERSANT DES CHAUVES-SOURIS</t>
  </si>
  <si>
    <t>Hautes-Alpes</t>
  </si>
  <si>
    <t>Réseau Natura 2000 des Hautes-Alpes et Asellia</t>
  </si>
  <si>
    <t>agnes.vivat@gmail.com</t>
  </si>
  <si>
    <t>http://hautes-alpes.n2000.fr/sites/hautes-alpes.n2000.fr/files/documents/page/expo_chiros_n2000_05_rrrr.pdf</t>
  </si>
  <si>
    <t>EXPOSITION PERMANENTE SUR LES CHAUVES-SOURIS AVEC PANNEAUX ET INSTALLATION D'UNE CAMERA POUR SUIVRE UNE COLONIE DE GRAND RHINOLOPHE A LA CITADELLE DE MONTREUIL SUR MER / A LA RENVERSE</t>
  </si>
  <si>
    <t>Tout public, visiteur de la citadelle</t>
  </si>
  <si>
    <t>Non empruntable</t>
  </si>
  <si>
    <t>contact@musees-montreuilsurmer.fr</t>
  </si>
  <si>
    <t>http://www.musees-montreuilsurmer.fr/2017/04/26/a-la-renverse-la-citadelle-un-refuge-pour-les-chauves-souris-du-montreuillois/</t>
  </si>
  <si>
    <t>EXPOSITION PERMANENTE AVEC UN PANNEAU SUR LES CHAUVES-SOURIS SUR LA RNR DE LA FORTERESSE DE MIMOYECQUES</t>
  </si>
  <si>
    <t>Tout public, visiteur de la forteresse</t>
  </si>
  <si>
    <t>mimoyecques@terredes2caps.com</t>
  </si>
  <si>
    <t>GROTTE DE LOUBEAU (7 PANNEAUX)</t>
  </si>
  <si>
    <t>PANNEAU 8 MX 3M REALISE EN 2001 SUR LE CYCLE DU GRAND RHINOLOPHE AUX TOURS DE MERLE (CORREZE)</t>
  </si>
  <si>
    <t>LES CHAUVES-SOURIS DE NORMANDIE</t>
  </si>
  <si>
    <t>2021 - 10 roll up</t>
  </si>
  <si>
    <t>Gratuit (hors frais déplacement)</t>
  </si>
  <si>
    <t>Prêt possible</t>
  </si>
  <si>
    <t>RATEPENADES &amp; RATAPIGNATES</t>
  </si>
  <si>
    <t>Grand Sud</t>
  </si>
  <si>
    <t>Les Ratepenades et association "La Baume obscure"</t>
  </si>
  <si>
    <t>19 panneaux photos (100/80) + petits panneaux explicatifs</t>
  </si>
  <si>
    <t>FAUNE &amp; BÂTI</t>
  </si>
  <si>
    <t>15 panneaux (1 x 0,8 m), fixation sur grilles (crochets fournis), prêt de nids et gîtes artificiels</t>
  </si>
  <si>
    <t>Mise à disposition gratuite, transport à la charge de l'emprunteur</t>
  </si>
  <si>
    <t>info.chiro@picardie-nature.org</t>
  </si>
  <si>
    <t>EXPOSITION SUR LES CHIROPTERES DE LA REGION</t>
  </si>
  <si>
    <t>Territoire du Parc naturel régional des Caps et marais d'opale</t>
  </si>
  <si>
    <t>10 rolls up</t>
  </si>
  <si>
    <t>8 rouleaux</t>
  </si>
  <si>
    <t>Région</t>
  </si>
  <si>
    <t>Localisation</t>
  </si>
  <si>
    <t>PANNEAU INSTALLE A L'ENTREE DE LA GROTTE DE GLANDIEU</t>
  </si>
  <si>
    <t>Conservatoire d'espaces naturels Rhône-Alpes</t>
  </si>
  <si>
    <t>PANNEAU INSTALLE A L'ENTREE DE LA GROTTE DES CONCHETTES</t>
  </si>
  <si>
    <t>PANNEAU INSTALLE A L'ENTREE DU GOUFFRE DE LA MORGNE</t>
  </si>
  <si>
    <t>1 PANNEAU PEDAGOGIQUE DEVANT LA GROTTE DE LA GLACIERE</t>
  </si>
  <si>
    <t>Conservatoire du patrimoine naturel de la Savoie</t>
  </si>
  <si>
    <t>Savoie</t>
  </si>
  <si>
    <t>PANNEAU 120X80 CM POSE A L’ENTREE DE LA GROTTE DU BEDAT (09)</t>
  </si>
  <si>
    <t xml:space="preserve">PANNEAU 120X80 CM POSE DEVANT L’ENTREPRISE DE PRODUCTION D’HUILES ESSENTIELLES ESSENCIAGUA (82) </t>
  </si>
  <si>
    <t>1 PANNEAU PRESENTANT LE PETIT RHINOLOPHE, 15 PANNEAUX SUR SITE</t>
  </si>
  <si>
    <t>Bourgogne</t>
  </si>
  <si>
    <t>PANNEAU INSTALLE A L'ENTREE DE LA BAUME ST VEREDEME (DANS LA RNR DES GORGES DU GARDON)</t>
  </si>
  <si>
    <t>CEN Occitanie</t>
  </si>
  <si>
    <t>Expliquer la raison de la fermeture ponctuelle et informer plus généralement sur la faune cavernicole</t>
  </si>
  <si>
    <t>gardon@cen-occitanie.org</t>
  </si>
  <si>
    <t>PANNEAUX INSTALLE AU FORT DE CORMEILLE EN PARISIS (95)</t>
  </si>
  <si>
    <t>Azimut230</t>
  </si>
  <si>
    <t>Ile-de France</t>
  </si>
  <si>
    <t>Fort de Cormeille en Parisis (95)</t>
  </si>
  <si>
    <t>azimut230@yahoo.fr</t>
  </si>
  <si>
    <t>PANNEAUX PEDAGOGIQUES SUR LA RNR MONT DE COUPLE</t>
  </si>
  <si>
    <t>Parc naturel régional des Caps et marais d'opale</t>
  </si>
  <si>
    <t>Haut de france</t>
  </si>
  <si>
    <t>Maison du Parc à le Wast (62)</t>
  </si>
  <si>
    <t>Pédagogie, sensibilisation, expliquer l'aménagement des blockhauss</t>
  </si>
  <si>
    <t>BATLIB - BAT CALLS</t>
  </si>
  <si>
    <t>Application</t>
  </si>
  <si>
    <t>Elekon AG</t>
  </si>
  <si>
    <t>Animation observation accoustique</t>
  </si>
  <si>
    <t>Acoustique - Echolocation - Son</t>
  </si>
  <si>
    <t>mail@elekon.ch</t>
  </si>
  <si>
    <t>https://play.google.com/store/apps/details?id=com.elekon.batlib&amp;hl=fr&amp;gl=US</t>
  </si>
  <si>
    <t>Gadget</t>
  </si>
  <si>
    <t>Animation accoustique</t>
  </si>
  <si>
    <t>Son - Acoustique</t>
  </si>
  <si>
    <t>CHAUVES-SOURIS STICKERS</t>
  </si>
  <si>
    <t>Sticker</t>
  </si>
  <si>
    <t>Sticker - Europe</t>
  </si>
  <si>
    <t>CHAUVES-SOURIS CARTES POSTALES</t>
  </si>
  <si>
    <t>Cartes postales</t>
  </si>
  <si>
    <t>Carte postale - Europe</t>
  </si>
  <si>
    <t>Figurine</t>
  </si>
  <si>
    <t xml:space="preserve">1 chauve-souris géante articulée mécaniquement </t>
  </si>
  <si>
    <t>CARTES POSTALES FAUNE ET BÂTI - "TOUTES COMMUNES, MAIS JUSQU'A QUAND ?"</t>
  </si>
  <si>
    <t>AGIR AVEC LES REFUGES POUR LES CHAUVES-SOURIS</t>
  </si>
  <si>
    <t>Banderole</t>
  </si>
  <si>
    <t>http://l.picnat.fr/pwj</t>
  </si>
  <si>
    <t>DON DE NICHOIRS POUR LES HABITANTS DU PARC ET LES COMMUNES</t>
  </si>
  <si>
    <t>Gites à chiroptères pour facade de maison</t>
  </si>
  <si>
    <t>Habitant du Parc</t>
  </si>
  <si>
    <t>Acoustique</t>
  </si>
  <si>
    <t>Construction</t>
  </si>
  <si>
    <t>France tv</t>
  </si>
  <si>
    <t>Podcast</t>
  </si>
  <si>
    <t>Activité</t>
  </si>
  <si>
    <t>Conte</t>
  </si>
  <si>
    <t>Pollution</t>
  </si>
  <si>
    <t>Adolescent</t>
  </si>
  <si>
    <t>Gestion</t>
  </si>
  <si>
    <t>Pont</t>
  </si>
  <si>
    <t>Agriculteur</t>
  </si>
  <si>
    <t>Costume</t>
  </si>
  <si>
    <t>Gîte</t>
  </si>
  <si>
    <t>Pratique</t>
  </si>
  <si>
    <t>Agriculture</t>
  </si>
  <si>
    <t>Découpage</t>
  </si>
  <si>
    <t>Groupe</t>
  </si>
  <si>
    <t>Primaire</t>
  </si>
  <si>
    <t>Alimentaire</t>
  </si>
  <si>
    <t>Guano</t>
  </si>
  <si>
    <t>Provence</t>
  </si>
  <si>
    <t>Aménagement</t>
  </si>
  <si>
    <t>Dessin</t>
  </si>
  <si>
    <t>Radio</t>
  </si>
  <si>
    <t>Anatomie</t>
  </si>
  <si>
    <t>Hibernation</t>
  </si>
  <si>
    <t>Rénovation thermique</t>
  </si>
  <si>
    <t>Historique</t>
  </si>
  <si>
    <t>Reportage</t>
  </si>
  <si>
    <t>Animation</t>
  </si>
  <si>
    <t>Echolocation</t>
  </si>
  <si>
    <t>Intérieur</t>
  </si>
  <si>
    <t>Retour d'expérience</t>
  </si>
  <si>
    <t>Ardoise</t>
  </si>
  <si>
    <t>Interview</t>
  </si>
  <si>
    <t>Science de la vie et de la terre</t>
  </si>
  <si>
    <t>Arts plastiques</t>
  </si>
  <si>
    <t>Ecologie</t>
  </si>
  <si>
    <t>Journal télévisé</t>
  </si>
  <si>
    <t>Scientifique</t>
  </si>
  <si>
    <t>Educatif</t>
  </si>
  <si>
    <t>Lumière</t>
  </si>
  <si>
    <t>Son</t>
  </si>
  <si>
    <t>Bâti</t>
  </si>
  <si>
    <t>Education</t>
  </si>
  <si>
    <t>Lycée</t>
  </si>
  <si>
    <t>Bâtiment</t>
  </si>
  <si>
    <t>Maquette</t>
  </si>
  <si>
    <t>Souterrain</t>
  </si>
  <si>
    <t>Belgique</t>
  </si>
  <si>
    <t>Eglise</t>
  </si>
  <si>
    <t>Maternelle</t>
  </si>
  <si>
    <t>Biologie</t>
  </si>
  <si>
    <t>Endémique</t>
  </si>
  <si>
    <t>Structure</t>
  </si>
  <si>
    <t>Bocage</t>
  </si>
  <si>
    <t>Militaire</t>
  </si>
  <si>
    <t>Technique</t>
  </si>
  <si>
    <t>Monde</t>
  </si>
  <si>
    <t>Territoire</t>
  </si>
  <si>
    <t>Bricolage</t>
  </si>
  <si>
    <t>Enseignement</t>
  </si>
  <si>
    <t>Trame noire</t>
  </si>
  <si>
    <t>Carte postale</t>
  </si>
  <si>
    <t>Europe</t>
  </si>
  <si>
    <t>Nichoir</t>
  </si>
  <si>
    <t>Trvaux pratiques</t>
  </si>
  <si>
    <t>Cavernicole</t>
  </si>
  <si>
    <t>Européenne</t>
  </si>
  <si>
    <t>Origami</t>
  </si>
  <si>
    <t>Tutoriel</t>
  </si>
  <si>
    <t>Ouvrages</t>
  </si>
  <si>
    <t>Virus</t>
  </si>
  <si>
    <t>Chaine Youtube</t>
  </si>
  <si>
    <t>Extérieur</t>
  </si>
  <si>
    <t>Pandémie</t>
  </si>
  <si>
    <t>Volet</t>
  </si>
  <si>
    <t>Extrait</t>
  </si>
  <si>
    <t xml:space="preserve">Panneau </t>
  </si>
  <si>
    <t>Vulgarisation</t>
  </si>
  <si>
    <t>Collage</t>
  </si>
  <si>
    <t>Particulier</t>
  </si>
  <si>
    <t>Collège</t>
  </si>
  <si>
    <t>Forestier</t>
  </si>
  <si>
    <t>Peinture</t>
  </si>
  <si>
    <t>Coloriage</t>
  </si>
  <si>
    <t>Forêt</t>
  </si>
  <si>
    <t>Compensation</t>
  </si>
  <si>
    <t>Pliage</t>
  </si>
  <si>
    <t>Bretagne - Biologie</t>
  </si>
  <si>
    <t>Bretagne - Biologie - Pont</t>
  </si>
  <si>
    <t>Bretagne - Biologie - Arboricole - Arbres</t>
  </si>
  <si>
    <t>Bretagne - Grand Rhinolophe</t>
  </si>
  <si>
    <t>Bretagne - Petit Rhinolophe</t>
  </si>
  <si>
    <t>Bretagne - Comptages - Recensement - Anthropophile</t>
  </si>
  <si>
    <t>Amérique - Nichoir - Gîte - Construction</t>
  </si>
  <si>
    <t>Pays de la Loire - Biologie - Gestion</t>
  </si>
  <si>
    <t>Milieu humide - Gestion</t>
  </si>
  <si>
    <t>Général - Biologie - Ecologie  - Education  - Activité</t>
  </si>
  <si>
    <t>Général - Biologie - Ecologie - Activités</t>
  </si>
  <si>
    <t>Gestion - Bourgogne</t>
  </si>
  <si>
    <t>Bâti - Bâtiment - Gîte</t>
  </si>
  <si>
    <t>Forêt - Forestier - Bâti - Bâtiment</t>
  </si>
  <si>
    <t>Amérique - Agriculture</t>
  </si>
  <si>
    <t>Gestion - Pollution - Lumière</t>
  </si>
  <si>
    <t>Aménagement - Gestion</t>
  </si>
  <si>
    <t>Travaux - Bâti - Bâtiment</t>
  </si>
  <si>
    <t>Gîte - Nichoir - Construction</t>
  </si>
  <si>
    <t>Aménagement - Gîte - Nichooir - Bâti - Bâtiment</t>
  </si>
  <si>
    <t>Hibernation - Dérangement</t>
  </si>
  <si>
    <t>Général - Biologie - Ecologie - Menace</t>
  </si>
  <si>
    <t>Roman d'aventure - Scientifique</t>
  </si>
  <si>
    <t>Grand Rhinolophe - Minioptère de Schreibers - Animation - Enfant</t>
  </si>
  <si>
    <t>Poitou-Charentes - Grand Rhinolophe</t>
  </si>
  <si>
    <t>Grand Rhinolophe - Poitou-Charentes</t>
  </si>
  <si>
    <t>Agriculture - Dessin animé - Forêt - Forestier</t>
  </si>
  <si>
    <t>BALLADES DANS L'INAUDIBLE</t>
  </si>
  <si>
    <t>Podcast - Scientifique</t>
  </si>
  <si>
    <t>Prêt et caution</t>
  </si>
  <si>
    <t>Non commercialisé</t>
  </si>
  <si>
    <t>Extérieur - Enfant - Groupe</t>
  </si>
  <si>
    <t>JEU DE PLATEAU "CHAUVE-QUI-PEUT"</t>
  </si>
  <si>
    <t>JEU DE PISTE : "CHAUVES-SOURIS, ATTRAPEZ LES TOUTES!"</t>
  </si>
  <si>
    <t>Enfant - Intérieur</t>
  </si>
  <si>
    <t>Elus - Techniciens - Scolaires - Grand public</t>
  </si>
  <si>
    <t>Pollution - Lumière</t>
  </si>
  <si>
    <t>A LA DECOUVERTE DES BELLES DE NUIT</t>
  </si>
  <si>
    <t>Biologie - Gîte - Nichoir</t>
  </si>
  <si>
    <t>Atelier - Jeu - Primaire - Lycée - Collège</t>
  </si>
  <si>
    <t>Biologie - Ecologie - Son - Construction - Gîte - Nichoir</t>
  </si>
  <si>
    <t>Bâti - Cohabitation</t>
  </si>
  <si>
    <t>Bâti - Monument</t>
  </si>
  <si>
    <t>Monument</t>
  </si>
  <si>
    <t>Bretagne - Biologie - Menaces - Protection</t>
  </si>
  <si>
    <t>Bâtiment - Rénovation thermique - Plan National d'Actions</t>
  </si>
  <si>
    <t>Fermeture cavités - Cavernicole</t>
  </si>
  <si>
    <t>Aménagement - Monument</t>
  </si>
  <si>
    <t>Bâtiments - Bâti - Cohabitation</t>
  </si>
  <si>
    <t>Refuge</t>
  </si>
  <si>
    <t>Stand</t>
  </si>
  <si>
    <t>Fermeture cavités</t>
  </si>
  <si>
    <t>Protection</t>
  </si>
  <si>
    <t>Minioptère de Schreibers</t>
  </si>
  <si>
    <t>Roman d'aventures</t>
  </si>
  <si>
    <t>Menace</t>
  </si>
  <si>
    <t>Dérangement</t>
  </si>
  <si>
    <t>Nouvelle-Calédonie</t>
  </si>
  <si>
    <t>Rousettes</t>
  </si>
  <si>
    <t>Bande dessinée</t>
  </si>
  <si>
    <t>Amérique</t>
  </si>
  <si>
    <t>Recensement</t>
  </si>
  <si>
    <t>Comptages</t>
  </si>
  <si>
    <t>Anthropophile</t>
  </si>
  <si>
    <t>Petit Rhinolophe</t>
  </si>
  <si>
    <t>Grand Rhinolophe</t>
  </si>
  <si>
    <t>Arboricole</t>
  </si>
  <si>
    <t xml:space="preserve">Location </t>
  </si>
  <si>
    <t xml:space="preserve">Outil d'accompagnement des animations pédagogiques </t>
  </si>
  <si>
    <t>Animateur - Enseignant - Tout public</t>
  </si>
  <si>
    <t>Liens entre les Hommes et les roussettes aux îles Loyauté</t>
  </si>
  <si>
    <t>Sensibiliser aux menaces sur les chiros</t>
  </si>
  <si>
    <t>À partir de 10 ans</t>
  </si>
  <si>
    <t>À partir de 3 ans</t>
  </si>
  <si>
    <t>À partir de 6 ans</t>
  </si>
  <si>
    <t>À partir de 5 ans</t>
  </si>
  <si>
    <t xml:space="preserve">Sur commande prestation </t>
  </si>
  <si>
    <t>À partir de 8 ans</t>
  </si>
  <si>
    <t>À partir de 1 ans</t>
  </si>
  <si>
    <t>À partir de 4 ans</t>
  </si>
  <si>
    <t>À partir de 2 ans</t>
  </si>
  <si>
    <t>9 à 12 ans</t>
  </si>
  <si>
    <t>Location + caution</t>
  </si>
  <si>
    <t>FICHE MEDIATION FAUNE SAUVAGE</t>
  </si>
  <si>
    <t>lpo@lpo.fr</t>
  </si>
  <si>
    <t>LPO France</t>
  </si>
  <si>
    <t>Cohabitation - Travaux - Bâti  - Bâtiment</t>
  </si>
  <si>
    <t>Livre</t>
  </si>
  <si>
    <t>Revue</t>
  </si>
  <si>
    <t>Barbastelle</t>
  </si>
  <si>
    <t>Bâtiment - Monument</t>
  </si>
  <si>
    <t>Forêt - Forestier</t>
  </si>
  <si>
    <t>Education - Vulgarisation</t>
  </si>
  <si>
    <t>https://www.rtl.fr/actu/debats-societe/mac-lesggy-vous-explique-pourquoi-les-chauves-souris-sont-en-grand-danger-7900158617</t>
  </si>
  <si>
    <t>MAC LESGGY VOUS EXPLIQUE POURQUOI LES CHAUVES-SOURIS SONT EN GRAND DANGER</t>
  </si>
  <si>
    <t>Mac Lesgy - RTL</t>
  </si>
  <si>
    <t>Rubrique radio</t>
  </si>
  <si>
    <t>Radio - Podcast</t>
  </si>
  <si>
    <t>https://www.rtl.fr/contact</t>
  </si>
  <si>
    <t>Le grimoire aux histoires</t>
  </si>
  <si>
    <t>Présentée dans les dernières pages du chiromag anim</t>
  </si>
  <si>
    <t>Contacter L'Atelier vert</t>
  </si>
  <si>
    <t>Fiches à destination des enseignants pour l'aide à la réalisation de cours et d'activités sur les chauves-souris suivant le cycle scolaire</t>
  </si>
  <si>
    <t>Bat Conservation International - Traduction GMB</t>
  </si>
  <si>
    <t>Sensibilisation des gestionnaires - Etudes</t>
  </si>
  <si>
    <t>Élus - Partenaires</t>
  </si>
  <si>
    <t>Prise en compte des chauves-souris lors de travaux dans d'anciennes maisons forestières où des maternités de chauves-souris sont connues</t>
  </si>
  <si>
    <t>Sensibilisation - travaux</t>
  </si>
  <si>
    <t>Libre accès mais documents accéssibled que si membre éducatout</t>
  </si>
  <si>
    <t>Apport de culture naturaliste sur les chauves-souris</t>
  </si>
  <si>
    <t>Stand - envoi - distribution</t>
  </si>
  <si>
    <t>Stand - conférence - exposition</t>
  </si>
  <si>
    <t>Conservatoires d'espaces naturels Auvergne, Chauve-souris Auvergne, Académie de Clermont-Ferrand</t>
  </si>
  <si>
    <t>Scolaire - Enseignant</t>
  </si>
  <si>
    <t>Cahier d'activités</t>
  </si>
  <si>
    <t>4 à 7 ans</t>
  </si>
  <si>
    <t>Carly Gledhill</t>
  </si>
  <si>
    <t>https://www.bod.fr/librairie/mika-la-petite-chauve-souris-qui-revait-detre-une-mouette-elisabeth-bligny-9782322426447?fbclid=IwAR2RH32iuhZKFuPqqHKy6o-Z4Thvr0a1TSU7PwOd8KFrYKmheDLPQduckng</t>
  </si>
  <si>
    <t>BETTY ET BURT</t>
  </si>
  <si>
    <t>Julie Colombet</t>
  </si>
  <si>
    <t>https://www.sfepm.org/la-boutique-sfepm/la-ronde-des-chauves-souris.html#:~:text=C%27est%20l%27histoire%20d,cohabitation%20se%20passe%20%C3%A0%20merveille.</t>
  </si>
  <si>
    <t>https://livre.fnac.com/a16509641/Julie-Colombet-Betty-et-Burt</t>
  </si>
  <si>
    <t>Raahat Kaduji</t>
  </si>
  <si>
    <t>https://ipagine.com/produit/langue/belle-de-nuit-night-belle/</t>
  </si>
  <si>
    <t>https://www.casterman.com/Jeunesse/Catalogue/les-albums-casterman/dagobert</t>
  </si>
  <si>
    <t>DAGOBERT</t>
  </si>
  <si>
    <t>Anne Herbauts</t>
  </si>
  <si>
    <t>ATIWA</t>
  </si>
  <si>
    <t>À partir de 12 ans</t>
  </si>
  <si>
    <t>Cohabitation hommes et chauves-souris frugivores</t>
  </si>
  <si>
    <t>Langue : Anglais</t>
  </si>
  <si>
    <t>https://www.youtube.com/watch?v=sLUlwtddvvc</t>
  </si>
  <si>
    <t>"BATAILLES" LA GRANDE GUERRE ET LES CHAUVES-SOURIS</t>
  </si>
  <si>
    <t>https://www.youtube.com/watch?v=q4WEtbA3SwI</t>
  </si>
  <si>
    <t>Maquettes</t>
  </si>
  <si>
    <t>https://boutique.salamandre.org/miniguide-75-les-chauves-souris.pdt-722/</t>
  </si>
  <si>
    <t>LES P'TITES CHAUVES-SOURIS</t>
  </si>
  <si>
    <t>Auteur.e : Elisabeth Bligny, illustrateur.trice : Léna Fontugne</t>
  </si>
  <si>
    <t>https://www.editionsduricochet.com/eveil-nature/les-p-tites-chauves-souris-la-vie-d-un-chiroptere/</t>
  </si>
  <si>
    <t>Enfant - Educatif - Ecole</t>
  </si>
  <si>
    <t>SUR LES TRACES DE LA CHAUVE-SOURIS</t>
  </si>
  <si>
    <t>Cahier technique</t>
  </si>
  <si>
    <t>Fédération Connaître et Protéger la Nature</t>
  </si>
  <si>
    <t>https://site.nathan.fr/livres/les-betes-qui-font-peur-cahier-dobservation-et-dactivites-colibris-47-ans-9782092590133.html</t>
  </si>
  <si>
    <t>https://www.fcpn.org/boutique/documents-cpn/cahiers-techniques-collections-coffret-ctj/sur-les-traces-des-chauves-souris/</t>
  </si>
  <si>
    <t>PROTÉGER LES CHAUVES-SOURIS</t>
  </si>
  <si>
    <t>Auteur.e : Uwe Rosenberg, illustrateur.trice : Andy Elkerton</t>
  </si>
  <si>
    <t>Enfant - Educatif - Activités - Découpage -Collage</t>
  </si>
  <si>
    <t>https://www.fcpn.org/boutique/documents-cpn/cahiers-techniques-collections-coffret-ctj/proteger-les-chauves-souris/</t>
  </si>
  <si>
    <t>Livre / Guide</t>
  </si>
  <si>
    <t>https://www.fcpn.org/boutique/animateurs-et-passeurs-de-nature/documents-pedagogiques/les-mal-aimes-jadore-le-livre/</t>
  </si>
  <si>
    <t>Livre / Guide photographique</t>
  </si>
  <si>
    <t>Kamishibai</t>
  </si>
  <si>
    <t>ELIZABAT - LA CHAUVE-SOURIS</t>
  </si>
  <si>
    <t>Florian Poirier, Margot George</t>
  </si>
  <si>
    <t>à partir de 4 ans</t>
  </si>
  <si>
    <t>https://www.mk67.eu/kamishibai/754-elizabat.html</t>
  </si>
  <si>
    <t>LES FANTÔMES DE LA NUIT</t>
  </si>
  <si>
    <t>Laurent Tillon</t>
  </si>
  <si>
    <t>https://www.actes-sud.fr/catalogue/nature-et-environnement/les-fantomes-de-la-nuit?fbclid=IwAR158riUi24su-iENRuQVtI2f88QkuPJ4Ar8K8DMhlR4ShwmpGgY1GRTvxs</t>
  </si>
  <si>
    <t>Claire Lecœuvre, Chloé du Colombier</t>
  </si>
  <si>
    <t xml:space="preserve">	
Laurence Talairach, Titwane</t>
  </si>
  <si>
    <t>Parc national du Mercantour</t>
  </si>
  <si>
    <t>BIODIV'CONNECT</t>
  </si>
  <si>
    <t>Dessin animé - Educatif</t>
  </si>
  <si>
    <t>https://www.youtube.com/watch?v=hqLlrJDD754</t>
  </si>
  <si>
    <t>https://www.mercantour-parcnational.fr/fr/formulaire-contact</t>
  </si>
  <si>
    <t>OU EST MA CHAUVE-SOURIS</t>
  </si>
  <si>
    <t>Fiona Watt, Rachel Wells</t>
  </si>
  <si>
    <t>dès 6 mois</t>
  </si>
  <si>
    <t>Enfant, Educatif, Ecole</t>
  </si>
  <si>
    <t>solveig.cherrier@parc-naturel-aubrac.fr</t>
  </si>
  <si>
    <t>https://www.parc-naturel-aubrac.fr/en-action/ressource-nuit/malle-pedagogique-pour-connaitre-et-preserver-la-nuit/</t>
  </si>
  <si>
    <t>Tout public - Etablissements scolaires - Centres de loisirs - Associations - Communes</t>
  </si>
  <si>
    <t>Parc naturel régional de l’Aubrac / CPIE de Lozère</t>
  </si>
  <si>
    <t>MALLE PÉDAGOGIQUE NUIT SUR L'AUBRAC</t>
  </si>
  <si>
    <t>Aveyron, Lozère, Cantal</t>
  </si>
  <si>
    <t>Animation - Education - Pollution - Lumière</t>
  </si>
  <si>
    <t>meuble à roulettes garni de matériel, avec 4 modules : "découvrir la nuit", "biodiversité nocturne", "l'humain et la nuit", "ciel étoilé" chacun contenant de nombreux outils (voir lien pour plus d'informations)</t>
  </si>
  <si>
    <t>LA NUIT SUR L'AUBRAC</t>
  </si>
  <si>
    <t>François Lasserre, Isabelle Simler</t>
  </si>
  <si>
    <t>https://www.parc-naturel-aubrac.fr/en-action/ressource-nuit/nuit-sur-laubrac/</t>
  </si>
  <si>
    <t>Parc naturel régional de l'Aubrac</t>
  </si>
  <si>
    <t>Ce livret rassemble les productions des 14 classes qui ont participé au programme d’actions éducatives La nuit sur l’Aubrac.</t>
  </si>
  <si>
    <t>Vendée</t>
  </si>
  <si>
    <t>LPO Vendée</t>
  </si>
  <si>
    <t>EXPOSITION  SUR LES CHAUVES-SOURIS DU SUD-VENDEE (SITE NATURA 2000 DES CAVITES DE SAINT-MICHEL ET PISSOTE)</t>
  </si>
  <si>
    <t>6 panneaux, 11 photos grand format, malle pédagogique</t>
  </si>
  <si>
    <t>Amandine – LPO Vendée 
02 51 46 21 91</t>
  </si>
  <si>
    <t>https://cavites-chiro-vendee.n2000.fr/pour-aller-plus-loin/une-exposition-dediee</t>
  </si>
  <si>
    <t>GITE POUR CHAUVES-SOURIS  - PLAN DE DECOUPE ET NOTICE DE MONTAGE</t>
  </si>
  <si>
    <t>LPO Touraine</t>
  </si>
  <si>
    <t>indre-et-loire@lpo.fr</t>
  </si>
  <si>
    <t>https://podcasts.futura-sciences.com/futura-betes-de-science/202210251425-la-chauve-souris-reconnait-les-sonneries-de-portable</t>
  </si>
  <si>
    <t>Podcast - Educatif</t>
  </si>
  <si>
    <t>Futura sciences</t>
  </si>
  <si>
    <t>Daniel Frost, Auteur ; Rosalind Elland-Goldsmith, Traducteur</t>
  </si>
  <si>
    <t>Enfants</t>
  </si>
  <si>
    <t>Enfant - Educatif</t>
  </si>
  <si>
    <t>https://tourduvalat.centredoc.fr/index.php?lvl=notice_display&amp;id=63304</t>
  </si>
  <si>
    <t>BAT ET FLAMINGO</t>
  </si>
  <si>
    <t>ROLE DES CHAUVES-SOURIS</t>
  </si>
  <si>
    <t>Groupe Chiroptères Aquitaine</t>
  </si>
  <si>
    <t>Delphine Bury et Mathilde Coursimault</t>
  </si>
  <si>
    <t>6 rolls up + posters mis à disposition</t>
  </si>
  <si>
    <t>https://www.fcpn.org/boutique/documents-cpn/cahiers-techniques-collections-coffret-ctj/les-mammiferes/sur-les-traces-des-chauves-souris/</t>
  </si>
  <si>
    <t>https://www.fcpn.org/boutique/documents-cpn/cahiers-techniques-collections-coffret-ctj/les-mammiferes/proteger-les-chauves-souris/</t>
  </si>
  <si>
    <t>https://www.poitou-charentes-nature.asso.fr/chauve-souris-sauve-qui-peut-ou-sauve-qui-veut/</t>
  </si>
  <si>
    <t>https://bfcnature.fr/wp-content/uploads/2023/02/2021_exposition_la_vie_tumultueuse_des_chauves-souris_dossier_de_presentation.pdf</t>
  </si>
  <si>
    <t>https://www.drieat.ile-de-france.developpement-durable.gouv.fr/IMG/pdf/20211025_num_chauves-souris_pollution_lumineuse.pdf</t>
  </si>
  <si>
    <t>https://www.sfepm.org/sites/default/files/inline-files/plaquettegp_0.pdf</t>
  </si>
  <si>
    <t>https://www.sfepm.org/sites/default/files/inline-files/plaquetteBD_1.pdf</t>
  </si>
  <si>
    <t>https://ressources.shna-ofab.fr/shna-ofab/fichiers__pdf_/5-actualites/poster_bilan_sos_2020_sfepm.pdf</t>
  </si>
  <si>
    <t>https://www.eurobats.org/eurobats-promotional-material</t>
  </si>
  <si>
    <t>https://www.cen-hautsdefrance.org/sites/default/files/plaquette_chauves-souris_md.pdf</t>
  </si>
  <si>
    <t>Articles</t>
  </si>
  <si>
    <t>https://chauvesouriscorse.fr/category/actualites/</t>
  </si>
  <si>
    <t>https://chauvesouriscorse.fr/ressources-agri-chiros/</t>
  </si>
  <si>
    <t>Les Chauves-souris, des animaux phares du milieu agricole</t>
  </si>
  <si>
    <t>1 roll up</t>
  </si>
  <si>
    <t xml:space="preserve">Libre d'accès </t>
  </si>
  <si>
    <t>Agricultuer</t>
  </si>
  <si>
    <t>https://chauvesouriscorse.fr/wp-content/uploads/2025/05/roll-up-scaled.png</t>
  </si>
  <si>
    <t>https://www.cmnf.fr/fichiers/docs/chiro_cmnf.pdf</t>
  </si>
  <si>
    <t>Espèces, Biologie</t>
  </si>
  <si>
    <t>Cistude Nature &amp; LPO Aquitaine</t>
  </si>
  <si>
    <t>http://www.gca-asso.fr/wp-content/uploads/2022/11/Atlas_Mammiferes_Aquitaine_T4_Chiropteres_w.pdf</t>
  </si>
  <si>
    <t>Année de parution</t>
  </si>
  <si>
    <t>SHNA, Obesrvatoire faune de Bourgogne</t>
  </si>
  <si>
    <t>Téléchargement gratuit</t>
  </si>
  <si>
    <t>Atlas - Aquitaine</t>
  </si>
  <si>
    <t>https://observatoire.shna-ofab.fr/shna-ofab/fichiers__pdf_/2-observatoire/8-sos/plaquette_chauve-souris_2020.pdf</t>
  </si>
  <si>
    <t>Atlas - Vulgarisation - Bourgogne</t>
  </si>
  <si>
    <t xml:space="preserve">Guide technique </t>
  </si>
  <si>
    <t>ONF &amp; CEN Champagne-Ardenne</t>
  </si>
  <si>
    <t>Acteurs de la gestion forestière</t>
  </si>
  <si>
    <t>Technique -Forêt -Gestion</t>
  </si>
  <si>
    <t>https://www.plan-actions-chiropteres.fr/wp-content/uploads/2024/11/plan-actions-chiropteres.fr-guide-tech-cs-foret-onf-cen-ca-2016-guide-tech-cs-foret-onf-cen-ca-2016.pdf</t>
  </si>
  <si>
    <t>PROTEGER LES CHAUVES-DOURIS EN REGION GRAND EST</t>
  </si>
  <si>
    <t xml:space="preserve">Vulgarisation </t>
  </si>
  <si>
    <t>Vulgarisation - Protection</t>
  </si>
  <si>
    <t>https://admin.cen-champagne-ardenne.org/sites/default/files/2024-02/depliant_chiro_grand-est-web.pdf</t>
  </si>
  <si>
    <t>LES CHAUVES-SOURIS MECONNUES ET SI ATTACHANTES</t>
  </si>
  <si>
    <t>https://biodiversite-pnrlat.fr/wp-content/uploads/2024/03/plaquette-chiro2023-bd.pdf</t>
  </si>
  <si>
    <t xml:space="preserve">Groupe Chiroptères Pays de la Loire </t>
  </si>
  <si>
    <t>Téléchargeent gratuit</t>
  </si>
  <si>
    <t>groupechiro.pdl@gmail.com</t>
  </si>
  <si>
    <t>https://chauvesouris-pdl.org/wp-content/uploads/2022/12/PlaquetteRegionaleChauves-souris-PDL.pdf</t>
  </si>
  <si>
    <t>https://biodiversite.parc-marais-poitevin.fr/wp-content/uploads/2019/07/PNR_fn_chauves-souris.pdf</t>
  </si>
  <si>
    <t>Parc Naturel Régional du Marais Poitevin</t>
  </si>
  <si>
    <t>Biologie - vulgarisation</t>
  </si>
  <si>
    <t>https://pnr.parc-marais-poitevin.fr/pnr-contact/</t>
  </si>
  <si>
    <t>Parc naturel régional Oise -Pays de France</t>
  </si>
  <si>
    <t>https://www.parc-oise-paysdefrance.fr/wp-content/uploads/publications/Plaquettes_informations/Livret_Chauves_Souris.pdf</t>
  </si>
  <si>
    <t>https://www.ecrins-parcnational.fr/sites/ecrins-parcnational.com/files/fiche_doc/12039/fiche-chauve-souris-2-3-2011.pdf</t>
  </si>
  <si>
    <t>Parc National des Ecrins</t>
  </si>
  <si>
    <t>https://www.ecrins-parcnational.fr/nous-contacter</t>
  </si>
  <si>
    <t>https://atlascs.fauneauvergnerhonealpes.org/</t>
  </si>
  <si>
    <t>LPO Rhône-Alpes</t>
  </si>
  <si>
    <t>Le Livre en lui-même n'est plus disponible mais le site (lien à gauche) en contient de nombreux extraits</t>
  </si>
  <si>
    <t>https://www.province-nord.nc/parutions/guide-dinformation-chasse-province-nord</t>
  </si>
  <si>
    <t>https://www.province-sud.nc/guides/environnement/guide-de-la-chasse/</t>
  </si>
  <si>
    <t>https://www.province-nord.nc/sites/default/files/actions/thematiques/depliant-programme-horizon-roussettes.pdf</t>
  </si>
  <si>
    <t>https://cen-allier.org/wp-content/uploads/Plaquette_Chiro.pdf</t>
  </si>
  <si>
    <t>FICHES DES SITES A CHAUVES-SOURIS</t>
  </si>
  <si>
    <t>Fiches</t>
  </si>
  <si>
    <t xml:space="preserve">Libre accès </t>
  </si>
  <si>
    <t>https://www.cen-bourgogne.fr/contact-et-acces/</t>
  </si>
  <si>
    <t>https://www.cen-bourgogne.fr/wp-content/uploads/2023/05/fiches_pg_chiros_150.pdf</t>
  </si>
  <si>
    <t>https://biodiversite.parc-marais-poitevin.fr/wp-content/uploads/2025/05/petite-fiche-nature-chiroptere-2024.pdf</t>
  </si>
  <si>
    <t>https://www.parc-opale.fr/le-parc-vous-accompagne/du-cote-des-collectivites/l-eclairage-public/_pourquoi-travailler-sur-leclairage-public/fiche%20REX%20%C3%A9clairage%20courset.pdf</t>
  </si>
  <si>
    <t>RÉNOVER SON ÉCLAIRAGE PUBLIC POUR PROTÉGER LA BIODIVERSITÉ NOCTURNE</t>
  </si>
  <si>
    <t>Fiche REX</t>
  </si>
  <si>
    <t>PARC NATUREL RÉGIONAL DES CAPS ET MARAIS D’OPALE</t>
  </si>
  <si>
    <t>Pollution lumineuse - nuit - ville</t>
  </si>
  <si>
    <t>https://www.cmnf.fr/fichiers/docs/guide_cs_web.pdf</t>
  </si>
  <si>
    <t>GUIDE TECHNIQUE
ÉTUDIER ET PROTÉGER LES CHAUVES-SOURIS</t>
  </si>
  <si>
    <t>PNR Caps et marais d'opale etCoordination mammologique du nord de la France</t>
  </si>
  <si>
    <t>Professionnels</t>
  </si>
  <si>
    <t>Etude et Protection</t>
  </si>
  <si>
    <t>https://professionnels.ofb.fr/sites/default/files/pdf/RevueFS/FauneSauvage327_2020_complet.pdf</t>
  </si>
  <si>
    <t>Partage informations</t>
  </si>
  <si>
    <t>OFB</t>
  </si>
  <si>
    <t>Journal</t>
  </si>
  <si>
    <t>NUMERO 327 DE LA REVUE FAUNE SAUVAGE (SMAC : un réseau 
de détection précoce 
des maladies à enjeu 
pour les chiroptères)</t>
  </si>
  <si>
    <t>Maladies - SMAC -2020</t>
  </si>
  <si>
    <t xml:space="preserve">Public sensibilisé et professionnels </t>
  </si>
  <si>
    <t>https://garonne-midi-pyrenees.n2000.fr/sites/garonne-midi-pyrenees.n2000.fr/files/documents/page/conseil-departemental-haute-garonne-fiche-protocole-abattage-arbres-chauves-souris-version-finale.pdf</t>
  </si>
  <si>
    <t>Aménagement territoire - arbres</t>
  </si>
  <si>
    <t>https://geonature.arb-idf.fr/sites/default/files/articles/documents/ClefIdent/Mammiferes/Dietz%20%26%20Helversen%202004%20ID-key%20French%2C%20part%201.pdf</t>
  </si>
  <si>
    <t>Christian Dietz &amp; Otto von Helversen</t>
  </si>
  <si>
    <t>Identification</t>
  </si>
  <si>
    <t>CLE D’IDENTIFICATION ILLUSTREE DES CHAUVES-SOURIS D’EUROPE V1 2004</t>
  </si>
  <si>
    <t>Groupe mammologique Breton</t>
  </si>
  <si>
    <t>http://souterweb.free.fr/chauve_souris/doc/fiche_DeterminationChS_GMB.pdf</t>
  </si>
  <si>
    <t>https://cdnfiles1.biolovision.net/www.nature79.org/userfiles/COINnaturaliste/Mammiferes/CleDetermChssBretagnehiver.pdf</t>
  </si>
  <si>
    <t>https://gmb.bzh/contact/</t>
  </si>
  <si>
    <t>https://www.cen-auvergne.fr/wp-content/uploads/2025/02/dossier_pedagogique_-_chiropteres.pdf</t>
  </si>
  <si>
    <t>contact@cen-auvergne.fr</t>
  </si>
  <si>
    <t>https://www.abebooks.fr/9782603014615/chauves-souris-ma%C3%AEtresses-nuit-Arthur-Laurent-2603014617/plp</t>
  </si>
  <si>
    <t>Disponible avec ou sans audio bilingue mp3
Format numérique (3,99 euros) : 
https://www.cultura.com/p-night-belle-belle-de-nuitune-histoire-en-francais-et-en-anglais-pour-enfants-3573054.html</t>
  </si>
  <si>
    <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t>
  </si>
  <si>
    <t>https://www.fnac.com/a12041606/Stephane-Kiehl-Chauve-souris?oref=d9a11770-c950-39dd-056e-3c51cf288710</t>
  </si>
  <si>
    <t>https://www.fnac.com/a1623115/Jacquelyn-Mitchard-Dors-bien-petite-chauve-souris?oref=72b7d77e-7225-eb64-6ce5-9515b0285e6d</t>
  </si>
  <si>
    <t>Beaucoup sur des sites d'occasions, ne pas hésiter à regarder</t>
  </si>
  <si>
    <t>https://lamouetterieuseparis.com/?view=product&amp;lang=en_US&amp;product_id=13616</t>
  </si>
  <si>
    <t>https://www.fnac.com/a6129779/Blandine-Aubin-La-chauve-souris</t>
  </si>
  <si>
    <t>https://www.fnac.com/a5187242/Green-Dreaming-La-chauve-souris</t>
  </si>
  <si>
    <t>Green Dreaming - Lim Ji-Yeon</t>
  </si>
  <si>
    <t>https://groupecourteechelle.com/la-courte-echelle/livres/la-chauve-souris/</t>
  </si>
  <si>
    <t>6,99$</t>
  </si>
  <si>
    <t>PDF</t>
  </si>
  <si>
    <t>La Chauve-souris Les Sciences naturelles de Tatsu Nagata - cartonné - Tatsu Nagata - Achat Livre | fnac</t>
  </si>
  <si>
    <t>https://www.fnac.com/a2720587/Delphine-Brantus-La-chauve-souris-et-l-etoile-coll-mes-ptitsalbums</t>
  </si>
  <si>
    <t>5,49 euros en numérique sur le même lien</t>
  </si>
  <si>
    <t>https://www.lalibrairie.com/livres/laurelie-la-chauve-souris-ou-comment-changer-d-avis-sur----les-chauve-souris_0-1551401_9782365160674.html</t>
  </si>
  <si>
    <t>https://www.babelio.com/livres/Pittau-Le-lapin-et-la-chauve-souris/308395</t>
  </si>
  <si>
    <t>https://www.fnac.com/a14672199/Charlotte-Milner-Le-livre-de-la-chauve-souris</t>
  </si>
  <si>
    <t>https://www.babelio.com/livres/Pottie-Lepouvantable-nuit-dAgatha-Chauve-souris/312259</t>
  </si>
  <si>
    <t>https://www.abebooks.fr/rechercher-livre/titre/chauves-souris/auteur/kalman-bobbie/</t>
  </si>
  <si>
    <t xml:space="preserve">D'occasion, les prix fluctuent </t>
  </si>
  <si>
    <t>https://labourseauxlivres.fr/products/9782878336948</t>
  </si>
  <si>
    <t>https://www.recyclivre.com/products/1271361-mon-doudou?ae=44</t>
  </si>
  <si>
    <t>https://www.babelio.com/livres/Puidebois-Nina-Tetemba/400834</t>
  </si>
  <si>
    <t>https://www.fnac.com/a1851286/Tony-Ross-Tete-en-l-air</t>
  </si>
  <si>
    <t>https://www.fnac.com/a12886957/Tadashi-Akiyama-Tete-en-l-air-dit-tout-le-contraire</t>
  </si>
  <si>
    <t>3,99 euros en version numérique sur le même lien</t>
  </si>
  <si>
    <t>https://www.babelio.com/livres/Santini-Une-farce-de-la-nature/326570</t>
  </si>
  <si>
    <t>L'auteur le vend aussi lui-même sur Amazon :
https://www.amazon.fr/Une-farce-nature-Bertrand-Santini/dp/2918802115</t>
  </si>
  <si>
    <t>6,02 euros d'occasion sur le même lien</t>
  </si>
  <si>
    <t>https://www.fnac.com/a1595419/Patricia-Bourque-Poupette-la-chauve-souris</t>
  </si>
  <si>
    <t>https://www.babelio.com/livres/Fersen-La-chauve-souris/296872</t>
  </si>
  <si>
    <t>https://www.leslibraires.fr/livre/773704-princesse-vampirette-yves-marie-clement-rageot-editeur</t>
  </si>
  <si>
    <t>https://www.chasse-aux-livres.fr/prix/2745903691/la-chauve-souris-fantome-de-la-nuit</t>
  </si>
  <si>
    <t>https://www.fnac.com/a298725/Corinne-Chalmeau-La-maison-de-Claire-la-chauve-souris</t>
  </si>
  <si>
    <t>https://www.fnac.com/a2756/Alan-Mets-Juliette</t>
  </si>
  <si>
    <t>https://www.fnac.com/mp34518519/Stellaluna</t>
  </si>
  <si>
    <t>https://www.babelio.com/livres/Kessler-Josie-la-chauve-souris/1009831</t>
  </si>
  <si>
    <t>Plus disponible à la vente mais consultable sur demande dans les locaux du PNAC (Besançon 25000)
pna-chiropteres@reseau-cen.org</t>
  </si>
  <si>
    <t>https://www.librairiesglenat.com/livre/20340534-samuel-n-a-pas-sommeil-carly-gledhill-glenat-jeunesse</t>
  </si>
  <si>
    <t>Jeunesse</t>
  </si>
  <si>
    <t>https://www.babelio.com/livres/Kaduji-Leonie-veut-se-faire-des-amis/1453411</t>
  </si>
  <si>
    <t>Disponible en format numérique (11,99 euros)</t>
  </si>
  <si>
    <t>https://www.decitre.fr/livres/ou-est-ma-chauve-souris-9781474970440.html</t>
  </si>
  <si>
    <t>https://www.fnac.com/a1271048/Beatrice-Fontanel-Chauves-souris</t>
  </si>
  <si>
    <t>LES CHAUVES-SOURIS DE FRANCE, BELGIQUE, LUXEMBOURG ET SUISSE 3e édtion</t>
  </si>
  <si>
    <t>Ce livre n'est plus disponible à la vente, mais ce site en contient de nombreux extraits : 
https://atlascs.fauneauvergnerhonealpes.org/</t>
  </si>
  <si>
    <t>Disponible en version numérique à 12,99 euros sur le même site</t>
  </si>
  <si>
    <t>https://www.delachauxetniestle.com/livre/encyclopedie-des-chauves-souris-d-europe-et-d-afrique-du-nord/9782603015957</t>
  </si>
  <si>
    <t>https://www.fnac.com/a5124321/Lavertu-Pascal-Voyage-a-la-rencontre-des-chauves-souris</t>
  </si>
  <si>
    <t>Pas dispo neuf, 48,99 euros d'occasion</t>
  </si>
  <si>
    <t>Journal hors-série</t>
  </si>
  <si>
    <t>Bourgogne Franche-Comté Nature</t>
  </si>
  <si>
    <t>Naturaliste Plan Régional d'Actions (PRAC)</t>
  </si>
  <si>
    <t>https://bfcnature.fr/produit/n1-les-chauves-souris/</t>
  </si>
  <si>
    <t>https://www.departement13.fr/publications/les-chauves-souris</t>
  </si>
  <si>
    <t>Bversion numérique même lien 16,99 euros</t>
  </si>
  <si>
    <t>Date de sortie</t>
  </si>
  <si>
    <t>Durée</t>
  </si>
  <si>
    <t>30m</t>
  </si>
  <si>
    <t>52m</t>
  </si>
  <si>
    <t>48m</t>
  </si>
  <si>
    <t>7m</t>
  </si>
  <si>
    <t>1h38</t>
  </si>
  <si>
    <t>51m</t>
  </si>
  <si>
    <t>Jon Kalina et Jean-Marie Migaud</t>
  </si>
  <si>
    <t>2m27</t>
  </si>
  <si>
    <t>Bande annonce</t>
  </si>
  <si>
    <t>Noctule -Suivi pop - Auvergne Rhône-Alpes</t>
  </si>
  <si>
    <t>https://vimeo.com/90000320</t>
  </si>
  <si>
    <t>Nécéssité de se créer un compte sur "viméo"
Bande annonce : https://vimeo.com/117169575</t>
  </si>
  <si>
    <t>32 épisodes de 26m</t>
  </si>
  <si>
    <t>2002-2010</t>
  </si>
  <si>
    <t>https://www.youtube.com/watch?v=d6_RY9cY2wo</t>
  </si>
  <si>
    <t>https://www.lesmalaimes.fr/maraude-et-murphy/</t>
  </si>
  <si>
    <t>Citron Bien / Hélène Ducrocq</t>
  </si>
  <si>
    <t>8m</t>
  </si>
  <si>
    <t>28m</t>
  </si>
  <si>
    <t xml:space="preserve">PAYSANNES NOCTURNES </t>
  </si>
  <si>
    <t>Lou Vandaële - Groupe Chiroptères Corse</t>
  </si>
  <si>
    <t>17m</t>
  </si>
  <si>
    <t>Corse- Agriculture</t>
  </si>
  <si>
    <t>https://www.youtube.com/watch?v=7pglYleuuGs</t>
  </si>
  <si>
    <t>SUR LES TRAMES DES CHAUVES-SOURIS</t>
  </si>
  <si>
    <t>Etudiants Université de Corse - Groupe Chroptères Corse</t>
  </si>
  <si>
    <t>12m50</t>
  </si>
  <si>
    <t>https://www.youtube.com/watch?v=_qmfd0Awdek</t>
  </si>
  <si>
    <t xml:space="preserve">A L'OMBRE DE LA LUMIERE </t>
  </si>
  <si>
    <t>9m56</t>
  </si>
  <si>
    <t>Pollution lumineuse</t>
  </si>
  <si>
    <t>https://www.youtube.com/watch?v=ellnL90cwAk</t>
  </si>
  <si>
    <t>France 3</t>
  </si>
  <si>
    <t>https://www.youtube.com/watch?v=PtnKtmtBgFM</t>
  </si>
  <si>
    <t>Démistyfication</t>
  </si>
  <si>
    <t>Célia Collas et Léo Bernard</t>
  </si>
  <si>
    <t>Plus disponible</t>
  </si>
  <si>
    <t>https://fr.everand.com/listen/podcast/509323843</t>
  </si>
  <si>
    <t>https://fr.everand.com/listen/podcast/509324030</t>
  </si>
  <si>
    <t>Livret explicatif + jeu</t>
  </si>
  <si>
    <t>Roussette - Biologie -Enfants</t>
  </si>
  <si>
    <t>cie@logoon.nc</t>
  </si>
  <si>
    <t>Maternelle au lycée</t>
  </si>
  <si>
    <t>Jusqu'à 25 enfants</t>
  </si>
  <si>
    <t>https://tmatic.travel/en/view/story/exercice-jeu-de-chauve-souris_Pq7k26t/fr?center=4.750270,53.074180,16.00</t>
  </si>
  <si>
    <t>MALLE PEDAGOGIQUE CHAUVES-SOURIS</t>
  </si>
  <si>
    <t>Jeu</t>
  </si>
  <si>
    <t xml:space="preserve">Non renseigné </t>
  </si>
  <si>
    <t>Labouiche</t>
  </si>
  <si>
    <t>Chaque activité mêle jeu, observation et apprentissage pour offrir une approche ludique et interactive de la biodiversité.
Les enfants explorent le mode de vie, l’alimentation, l’habitat, l’écholocation, ainsi que les enjeux de protection des chauves-souris. Ces ateliers sensoriels incluant manipulations et quiz sont conçus pour éveiller leur curiosité et leur permettre de mieux comprendre la faune nocturne.</t>
  </si>
  <si>
    <t xml:space="preserve">Biologie - Enfants </t>
  </si>
  <si>
    <t>https://www.labouiche.com/contact/</t>
  </si>
  <si>
    <t>https://www.labouiche.com/malle-pedagogique-chauve-souris/</t>
  </si>
  <si>
    <t>LES MAL AIMES J'ADORE ! QUIZZ SPECIAL CHAUVES-SOURIS</t>
  </si>
  <si>
    <t>Quizz papier</t>
  </si>
  <si>
    <t>Vulgarisayion - sensibilisation</t>
  </si>
  <si>
    <t xml:space="preserve">Enfants - Quizz </t>
  </si>
  <si>
    <t>www.fcpn.org</t>
  </si>
  <si>
    <t>https://www.fcpn.org/wp-content/uploads/2024/11/Fiche-CPN-Quiz-special-Chauve-souris.pdf</t>
  </si>
  <si>
    <t>LES MAL AIMES J'ADORE ! ON AGIT POUR LES CHAUVES-SOURIS</t>
  </si>
  <si>
    <t>Liste ressources pédagogiques CPN Chauves-souris (beaucoup de jeux)</t>
  </si>
  <si>
    <t>BAT CHAT</t>
  </si>
  <si>
    <t>https://www.bats.org.uk/resources/batchat-the-bat-conservation-trust-podcast/thank-you-for-listening</t>
  </si>
  <si>
    <t>https://www.bats.org.uk/the-trust/contact-us</t>
  </si>
  <si>
    <t>Bat Conservation Trust</t>
  </si>
  <si>
    <t>A écouter sur Apple Podcasts, Spotify, Google Podcasts, Amazon Music, Deezer, Podchaser
En Anglais</t>
  </si>
  <si>
    <t>https://ressources.shna-ofab.fr/shna-ofab/fichiers__pdf_/3-ressources/4-exposition/2022_exposition_la_vie_tumultueuse_des_chauves-souris_dossier_de_presentation.pdf</t>
  </si>
  <si>
    <t>PoOSTER RENCONTRES GRAND SUD 2023 ET 2025</t>
  </si>
  <si>
    <t>https://www.gcprovence.org/ressources-et-formations/documents/</t>
  </si>
  <si>
    <t>Agriculture - Bâti - SNCF</t>
  </si>
  <si>
    <t>gcp@gcprovence.org</t>
  </si>
  <si>
    <t>Groupe Chiroptères Provence</t>
  </si>
  <si>
    <t>https://www.chauve-souris-auvergne.fr/sensibilisation/</t>
  </si>
  <si>
    <t>CEN Auvergne - Groupe Chiroptères Auvergne</t>
  </si>
  <si>
    <t>Auvergne</t>
  </si>
  <si>
    <t>Maternelle au Collège</t>
  </si>
  <si>
    <t>Sensibilisation</t>
  </si>
  <si>
    <t>Espèces - milieux naturels -Auvergne</t>
  </si>
  <si>
    <t xml:space="preserve">ontact@chauve-souris-auvergne.fr </t>
  </si>
  <si>
    <t>DETECTEUR D’ULTRASONS "CHAUVES-SOURIS" Mk5</t>
  </si>
  <si>
    <t>https://www.fcpn.org/boutique/adultes-amateurs-de-nature/materiel-adultes-amateurs-de-nature/les-detecteurs/detecteur-dultrasons-mk5/</t>
  </si>
  <si>
    <t>CHAUVES-SOURIS REMARQUABLES EN REGION OCCITANIE</t>
  </si>
  <si>
    <t>LPO Occitanie</t>
  </si>
  <si>
    <t>Espèces - Morphologie - Détermination</t>
  </si>
  <si>
    <t>occitanie@lpo.fr</t>
  </si>
  <si>
    <t>https://occitanie.lpo.fr/wp-content/uploads/2025/05/Poster_chauve-souris_Web_2024.pdf</t>
  </si>
  <si>
    <t>REFUGES LPO INFOS - GITES POUR CHAUVES-SOURIS</t>
  </si>
  <si>
    <t>https://occitanie.lpo.fr/wp-content/uploads/2019/07/Refuges_LPO_INFO_40_g%C3%AEte-%C3%A0-chauve-souris.pdf</t>
  </si>
  <si>
    <t xml:space="preserve">AUTOMATE </t>
  </si>
  <si>
    <t>LPO Drôme</t>
  </si>
  <si>
    <t>https://v1.madmagz.com/fr/magazine/719094#/page/66</t>
  </si>
  <si>
    <t>noemie.montel@reseau-cen.org</t>
  </si>
  <si>
    <t>https://plan-actions-chiropteres.fr/wp-content/uploads/2024/11/plan-actions-chiropteres.fr-5-batiments-exposition-bati-et-biodiversite-vf---compressee.pdf</t>
  </si>
  <si>
    <t>Mise à disposition : 
https://plan-actions-chiropteres.fr/wp-content/uploads/2024/11/plan-actions-chiropteres.fr-5-batiments-plaquette-de-presentation-expo-bati-biodiv.pdf</t>
  </si>
  <si>
    <t>https://plan-actions-chiropteres.fr/agir-pour-les-chauves-souris/refuge-pour-les-chauves-souris/</t>
  </si>
  <si>
    <t>https://plan-actions-chiropteres.fr/wp-content/uploads/2024/11/plan-actions-chiropteres.fr-nichoir-lpo-cvl-nichoir-lpo-cvl.png</t>
  </si>
  <si>
    <t>CEN Hautes Savoie</t>
  </si>
  <si>
    <t>https://www.cen-haute-savoie.org/outils-pedagogiques</t>
  </si>
  <si>
    <t>Idées reçues - habitats</t>
  </si>
  <si>
    <t>1 socle sur roulette avec freins et multiprise électrique (4 prises)
Dimensions : 83,5 cm / 83,5 cm / 16 cm de hauteur. Poids : environ 10 kilos.
4 modules d’animations autonomes, avec alimentation électrique.
Dimensions : 40 cm / 40 cm / 100 cm de hauteur. Poids : environ 15 kilos pour chaque module.
1 couvercle-animation, permettant de coiffer les 4 modules.
Dimensions : 83,5 cm / 83,5 cm / 22 cm de hauteur. Poids : 15 kilos</t>
  </si>
  <si>
    <t xml:space="preserve">Contact </t>
  </si>
  <si>
    <t>Prêt</t>
  </si>
  <si>
    <t xml:space="preserve">francois.panchaud@asters.asso.fr
</t>
  </si>
  <si>
    <t>DSNE</t>
  </si>
  <si>
    <t>4 roll-up</t>
  </si>
  <si>
    <t>Contact</t>
  </si>
  <si>
    <t>https://dsne.org/contact/</t>
  </si>
  <si>
    <t>Espèces - Vulgarisation - Deux Sèvres</t>
  </si>
  <si>
    <t>LES AILES DE LA NUIT</t>
  </si>
  <si>
    <t>Groupe d’Etude et de Protection des Mammifères 
d’Alsace</t>
  </si>
  <si>
    <t>11 panneaux pédagogiques + 2 jeux</t>
  </si>
  <si>
    <t>Assurance : 1000 € Location par mois : 50 €</t>
  </si>
  <si>
    <t>Location, Exposition itinérante</t>
  </si>
  <si>
    <t>contact-shne.colmar@orange.fr</t>
  </si>
  <si>
    <t>https://www.museumcolmar.org/expositions-a-louer</t>
  </si>
  <si>
    <t xml:space="preserve">DES CHAUVES SOURIS ET DES HOMMES </t>
  </si>
  <si>
    <t>Nationale</t>
  </si>
  <si>
    <t>Bretagne vivante</t>
  </si>
  <si>
    <t>Grand Murin</t>
  </si>
  <si>
    <t>communication@bretagne-vivante.org</t>
  </si>
  <si>
    <t>https://www.bretagne-vivante.org/wp-content/uploads/2023/10/Expo-Grand-murin_compressed.pdf</t>
  </si>
  <si>
    <t xml:space="preserve">LES CHAUVES SOURIS DE CHAMPAGNE ARDENNES </t>
  </si>
  <si>
    <t>Champagne-Ardenne</t>
  </si>
  <si>
    <t>CEN et Ligue de l'enseignement de l'Aube</t>
  </si>
  <si>
    <t>5 panneaux</t>
  </si>
  <si>
    <t>https://cen-champagne-ardenne.org/nos-missions/valoriser</t>
  </si>
  <si>
    <t>CHAUVES-SOURIS DE CORSE</t>
  </si>
  <si>
    <t>2010 - 11 panneaux</t>
  </si>
  <si>
    <t xml:space="preserve">Contacter le GCC </t>
  </si>
  <si>
    <t>LES CHAUVES-SOURIS DU LIMOUSIN</t>
  </si>
  <si>
    <t>GMHL</t>
  </si>
  <si>
    <t>2008 - 6 panneaux</t>
  </si>
  <si>
    <t>Contacter le GMHL</t>
  </si>
  <si>
    <t xml:space="preserve">Chiroptères - Limousin </t>
  </si>
  <si>
    <t>https://gmhl.asso.fr/contact/</t>
  </si>
  <si>
    <t>https://gmhl.asso.fr/les-expositions/</t>
  </si>
  <si>
    <t>CHAUVES-SOURIS : UN MONDE A L'ENVERS</t>
  </si>
  <si>
    <t>CPIE Collines normandes et Groupe Mammalogique Normand</t>
  </si>
  <si>
    <t>2005 - 10 panneaux</t>
  </si>
  <si>
    <t>https://new.gmn.asso.fr/nous-contacter/</t>
  </si>
  <si>
    <t>https://www.cpie61.fr/education-formation/expositions-jeux/</t>
  </si>
  <si>
    <t>Emprunts des expositions plus possible pour une période indéterminé (30/09/2025)</t>
  </si>
  <si>
    <t>L'ENERGIE EOLIENNE : LE POINT DE VUE DES CHAUVES-SOURIS</t>
  </si>
  <si>
    <t>Départemental (Cher)</t>
  </si>
  <si>
    <t>Chauve-qui-peut</t>
  </si>
  <si>
    <t>Communes, associations</t>
  </si>
  <si>
    <t>5 panneaux roll up.</t>
  </si>
  <si>
    <t>Gratuit dans le département du Cher, seul transport et assurance à charge</t>
  </si>
  <si>
    <t>Eolien - impact</t>
  </si>
  <si>
    <t>https://www.chauvequipeut.org/about-5</t>
  </si>
  <si>
    <t>LA LUMIERE, LA TRAME NOIRE ET LES CHAUVES-SOURIS</t>
  </si>
  <si>
    <t>Communes, syndicat d'énergie</t>
  </si>
  <si>
    <t>3 panneaux roll up</t>
  </si>
  <si>
    <t>Trame Noire - Pollution lumineuse - impact</t>
  </si>
  <si>
    <t>Présentation : 
https://www.museumcolmar.org/sites/museum/files/2019-09/chauve%20souris%20expo%20itinerante%202019.pdf</t>
  </si>
  <si>
    <t>LA CONSERVATION DES RIPISYLVES, UN ENJEU POUR LA PROTECTION DE LA BIODIVERSITE</t>
  </si>
  <si>
    <t>LPO Drôme-Ardèche</t>
  </si>
  <si>
    <t>Ripisylves</t>
  </si>
  <si>
    <t>Aménagement - Territoire - Milieu humide</t>
  </si>
  <si>
    <t>drome-ardeche@lpo.fr</t>
  </si>
  <si>
    <t>https://lpo061-my.sharepoint.com/personal/stephane_vincent_lpo_fr/_layouts/15/onedrive.aspx?ga=1&amp;id=%2Fpersonal%2Fstephane%5Fvincent%5Flpo%5Ffr%2FDocuments%2FLivret%5FRipisylves%5FLPO%2FLPO%5FLivret%5FRipisylves%5FHD%2Epdf&amp;parent=%2Fpersonal%2Fstephane%5Fvincent%5Flpo%5Ffr%2FDocuments%2FLivret%5FRipisylves%5FLPO</t>
  </si>
  <si>
    <t>7 panneaux fixes</t>
  </si>
  <si>
    <t>Panneaux fixes</t>
  </si>
  <si>
    <t>LES CHAUVES-SOURIS, UN MONDE RENVERSANT</t>
  </si>
  <si>
    <t>RNR de Nyer</t>
  </si>
  <si>
    <t>/</t>
  </si>
  <si>
    <t>Fixe</t>
  </si>
  <si>
    <t xml:space="preserve">Chauves-souris </t>
  </si>
  <si>
    <t>https://reserves-naturelles.org/reserves/nyer/</t>
  </si>
  <si>
    <t>Disponible à la maison de la réserve
Labéllisée tourisme handicap</t>
  </si>
  <si>
    <t xml:space="preserve">PROTÉGER LES CHAUVES-SOURIS
DANS LES MONUMENTS HISTORIQUES
</t>
  </si>
  <si>
    <t xml:space="preserve"> Biotope - DRIEAT</t>
  </si>
  <si>
    <t>Sensibilisation monument historique</t>
  </si>
  <si>
    <t>Bâti - Bâtiment - Historique - Compensation - Gîte - Eglise</t>
  </si>
  <si>
    <t>https://www.drieat.ile-de-france.developpement-durable.gouv.fr/IMG/pdf/2020_chauves-souris_batiments_historiques_v5.pdf</t>
  </si>
  <si>
    <t>CAHIER D'ACTIVITES - LES ROUSETTES</t>
  </si>
  <si>
    <t>Cahier d'Activité</t>
  </si>
  <si>
    <t>Centre d'Initiation à l'Environnement - espèces emblématiques de Nouvelle-Calédonie</t>
  </si>
  <si>
    <t>Primaire - Maternelle - Education</t>
  </si>
  <si>
    <t>cie@lagoon.nc</t>
  </si>
  <si>
    <t>https://www.cie.nc/images/sampledata/ressources/cahiers_activites/pdf/cahier_activites_roussettes.pdf</t>
  </si>
  <si>
    <t>GUIDE POUR DES PAYSAGES PROPICES AUX CHAUVES-SOURIS</t>
  </si>
  <si>
    <t>Chambre d'agriculture Pays de la Loire</t>
  </si>
  <si>
    <t>Sensibilisation agricole</t>
  </si>
  <si>
    <t>Agriculture - Agriculteur - Bocage</t>
  </si>
  <si>
    <t>https://plan-actions-chiropteres.fr/wp-content/uploads/2024/11/plan-actions-chiropteres.fr-guide-pour-des-paysages-propices-aux-cs-chambres-dagriculture-france-2017-guide-pour-des-paysages-propices-aux-cs-chambres-dagriculture-france-2017.pdf</t>
  </si>
  <si>
    <t>LE COIN DES ENFANTS - LES CHAUVES-SOURIS</t>
  </si>
  <si>
    <t>Chauve-Souris Auvergne</t>
  </si>
  <si>
    <t>Plaquette pour animation</t>
  </si>
  <si>
    <t>Primaire - Biologie - Animation - Education</t>
  </si>
  <si>
    <t>contact@chauve-souris-auvergne.fr</t>
  </si>
  <si>
    <t>https://educdome.puy-de-dome.fr/fileadmin/ressources/fichiers/2867-1706106011-Lettre-PDV-n___18_v3.xp7_Lettre-PDV-juin_2005.pdf</t>
  </si>
  <si>
    <t>LES CHAUVES-SOURIS DU GRAND EST</t>
  </si>
  <si>
    <t xml:space="preserve">Conservatoire d'espaces naturels de Champagne-Ardenne  </t>
  </si>
  <si>
    <t xml:space="preserve">Sensibilisation </t>
  </si>
  <si>
    <t>Grand Est - Vulgarisation</t>
  </si>
  <si>
    <t>LES CHAUVES-SOURIS HÔTES DES ANCIENS OUVRAGES MILITAIRES : CONNAISSANCE ET PROTECTION</t>
  </si>
  <si>
    <t>CPEPESC</t>
  </si>
  <si>
    <t>Ouvrages - Militaires - Cohabitation - Bâtiment - Bâti</t>
  </si>
  <si>
    <t>cpepesc.lorraine@gmail.com</t>
  </si>
  <si>
    <t>LES ROUSETTES DE NOUVELLE-CALEDONIE</t>
  </si>
  <si>
    <t>Direction du Développement Economique et de l'Environnement de la Province Nord de Nouvelle-Calédonie</t>
  </si>
  <si>
    <t>m.oedin@province-nord.nc</t>
  </si>
  <si>
    <t>https://www.cie.nc/images/sampledata/ressources/faune/pdf/livret_info_roussettes.pdf</t>
  </si>
  <si>
    <t>MISE A DISPOSITION DE L’EXPOSITION « RENOVATION THERMIQUE ET BIODIVERSITE »</t>
  </si>
  <si>
    <t>Fédération des Conservatoires d'espaces naturel</t>
  </si>
  <si>
    <t>Présentation de l'exposition "Rénovation thermique et biodiversité"</t>
  </si>
  <si>
    <t>Exposition - Bâtiment - Bâti - Rénovation thermique</t>
  </si>
  <si>
    <t>pna-chiropteres@reseau-cen.org</t>
  </si>
  <si>
    <t>DES RIPISYLVES, DES CHAUVES-SOURIS ET DES HOMMES</t>
  </si>
  <si>
    <t>Milieu humide - Forêt</t>
  </si>
  <si>
    <t>https://plan-actions-chiropteres.fr/wp-content/uploads/2024/11/plan-actions-chiropteres.fr-plaquette-de-sensibilisation-des-ripisylves-des-chauves-souris-et-des-hommes-gcp-2019-plaquette-de-sensibilisation-des-ripisylves-des-chauves-souris-et-des-hommes-gcp-2019.pdf</t>
  </si>
  <si>
    <t>CHAUVES-SOURIS ET SYLVICULTURE: PARTAGER LA FORET ?</t>
  </si>
  <si>
    <t>Groupe Mammalogique et Herpétologique du Limousin</t>
  </si>
  <si>
    <t xml:space="preserve">Forêt - Forestier - Gestion </t>
  </si>
  <si>
    <t>gmhl@gmhl.asso.fr</t>
  </si>
  <si>
    <t>https://plan-actions-chiropteres.fr/wp-content/uploads/2024/11/plan-actions-chiropteres.fr-chauves-souris-et-sylviculture-partager-la-foret-gmhl-2012-chauves-souris-et-sylviculture-partager-la-foret-gmhl-2012.pdf</t>
  </si>
  <si>
    <t>DES CHAUVES-SOURIS DERRIERE UN VOLET</t>
  </si>
  <si>
    <t>Cohabitation - Volet - Bâtiment</t>
  </si>
  <si>
    <t>https://plan-actions-chiropteres.fr/wp-content/uploads/2024/11/plan-actions-chiropteres.fr-5-batiments-fiche-technique-des-chauves-souris-derriere-un-volets-gmhl.pdf</t>
  </si>
  <si>
    <t xml:space="preserve">LES CHAUVES-SOURIS : DE GRANDES CONSOMMATRICES D'INSECTES
</t>
  </si>
  <si>
    <t>Intégrer la Biodiversité dans les Systèmes d'exploitations agricoles (IBIS)</t>
  </si>
  <si>
    <t>https://plan-actions-chiropteres.fr/wp-content/uploads/2024/11/plan-actions-chiropteres.fr-fiche-ibis-chiropteres-et-insectes-fiche-ibis-chiropteres-et-insectes.pdf</t>
  </si>
  <si>
    <t>CHAUVES-SOURIS : LEUR PRISE EN COMPTE DANS LA GESTION FORESTIERE</t>
  </si>
  <si>
    <t>Article</t>
  </si>
  <si>
    <t>Gestion forestière</t>
  </si>
  <si>
    <t>Forêt - Forestier - Gestion - Aménagement - Retour d'expérience</t>
  </si>
  <si>
    <t>https://plan-actions-chiropteres.fr/wp-content/uploads/2024/11/plan-actions-chiropteres.fr-chauves-souris-et-gestion-forestiere-ff540-2011-chauves-souris-et-gestion-forestiere-ff540-2011.pdf</t>
  </si>
  <si>
    <t>Laurent Tillon - Audrey Tapiero</t>
  </si>
  <si>
    <t>Forêt - Forestier - Gestion - Aménagement</t>
  </si>
  <si>
    <t>https://plan-actions-chiropteres.fr/wp-content/uploads/2024/11/plan-actions-chiropteres.fr-les-chiropteres-et-la-foret-courrier-de-la-nature-261-2011-les-chiropteres-et-la-foret-courrier-de-la-nature-261-2011.pdf</t>
  </si>
  <si>
    <t>SUPER ESPECES - LA VIE EXTRAORDINAIRE D'ESPECES DES HAUTS-DE-FRANCE</t>
  </si>
  <si>
    <t>Pôles nature et biodiversité - DREAL Hauts-de-France</t>
  </si>
  <si>
    <t>Sensibilisation chiroptères page 30</t>
  </si>
  <si>
    <t>Bande dessinée - Endémique</t>
  </si>
  <si>
    <t>sen.dreal-hauts-de-france@developpement-durable.gouv.fr</t>
  </si>
  <si>
    <t>https://www.hauts-de-france.developpement-durable.gouv.fr/?Super-especes-la-vie-extraordinaire-d-especes-des-Hauts-de-France</t>
  </si>
  <si>
    <t>MAIS A QUOI SERVENT LES CHAUVES-SOURIS</t>
  </si>
  <si>
    <t>Corse - Médiation</t>
  </si>
  <si>
    <t>https://chauvesouriscorse.fr/wp-content/uploads/2014/06/a-quoi-servent-les-cs.pdf</t>
  </si>
  <si>
    <t>CHIROPTERES : COMMENT AMENAGER DES SITES ANTHROPISES</t>
  </si>
  <si>
    <t>Magazine "Espaces naturels"</t>
  </si>
  <si>
    <t>Aménagement Bâtiment</t>
  </si>
  <si>
    <t>Aménagement - Cohabitation - Eglise - Conseil - Retour d'expérience</t>
  </si>
  <si>
    <t>https://plan-actions-chiropteres.fr/wp-content/uploads/2024/11/plan-actions-chiropteres.fr-5-batiments-chiropteres-comment-amenager-sites-anthropises-en37-2012.pdf</t>
  </si>
  <si>
    <t>https://www.lpo.fr/media/read/9830/file/FM_CHAUVES-SOURIS_aout2024_WEB.pdf</t>
  </si>
  <si>
    <t>LE CORONAVIRUS ET LA FAUNE SAUVAGE - Version longue</t>
  </si>
  <si>
    <t>LPO Hérault</t>
  </si>
  <si>
    <t>Veille Sanitaire - Sensibilisation</t>
  </si>
  <si>
    <t xml:space="preserve">Coronavirus - Infox </t>
  </si>
  <si>
    <t>https://herault.lpo.fr/wp-content/uploads/2020/05/Le-coronavirus-et-la-faune-sauvage_version-longue.pdf</t>
  </si>
  <si>
    <t>Version longue</t>
  </si>
  <si>
    <t>LE CORONAVIRUS ET LA FAUNE SAUVAGE - Version courte</t>
  </si>
  <si>
    <t>Version courte</t>
  </si>
  <si>
    <t>Public scientifique</t>
  </si>
  <si>
    <t>https://herault.lpo.fr/wp-content/uploads/2020/05/Article-corona_version-courte.pdf</t>
  </si>
  <si>
    <t>PROTEGER LES CHAUVES SOURIS</t>
  </si>
  <si>
    <t>Habitats - Gestion - Protection</t>
  </si>
  <si>
    <t>https://herault.lpo.fr/wp-content/uploads/2018/05/chauve-souris-proteger.pdf</t>
  </si>
  <si>
    <t xml:space="preserve">LA BALLADE DE LA SEROTINE </t>
  </si>
  <si>
    <t>GMHL - Bruno et Nicolas Labrousse</t>
  </si>
  <si>
    <t xml:space="preserve">Musique </t>
  </si>
  <si>
    <t>Musique - cri animaux - sérotine</t>
  </si>
  <si>
    <t>https://gmhl.asso.fr/la-balade-de-la-serotine/</t>
  </si>
  <si>
    <t>https://gmhl.asso.fr/wp-content/uploads/2023/06/Histoire-balade.pdf</t>
  </si>
  <si>
    <t>GRANDS RHINOLOPHE A MONTREUIL-SUR-MER : "PETITES CREATURES ATTTACHANTES CHERCHENT PROTECTION"</t>
  </si>
  <si>
    <t>CEN Hauts-de-France</t>
  </si>
  <si>
    <t>Habitats - Colonie - Protection</t>
  </si>
  <si>
    <t>https://www.youtube.com/watch?v=pAdu3CmHFtM</t>
  </si>
  <si>
    <t>https://ressources.shna-ofab.fr/fr/exposition_789.html</t>
  </si>
  <si>
    <t>Bilan d'enquête 2015-2022 "Un Petit rhinolophe dans la cave"</t>
  </si>
  <si>
    <t>SHNA</t>
  </si>
  <si>
    <t>Petit Rhinolophe - Cave - Cohabitation</t>
  </si>
  <si>
    <t>contact@shna.fr</t>
  </si>
  <si>
    <t>https://ressources.shna-ofab.fr/shna-ofab/fichiers__pdf_/3-ressources/1-publications/6-bilans_denquetes/2023_bilanenquetes_petitrhinolophe_2015-2022_vf.pdf</t>
  </si>
  <si>
    <t>L'HISTOIRE D'UNE COLONIE DE CHAUVES-SOURIS</t>
  </si>
  <si>
    <t>Jeux de carte à histoire</t>
  </si>
  <si>
    <t>Camille Fraissard - LPO Occitanie</t>
  </si>
  <si>
    <t xml:space="preserve">Histoire de la vie d'une colonie de CS et des dangers qu'elle rencontre </t>
  </si>
  <si>
    <t>camille.fraissard@lpo.fr</t>
  </si>
  <si>
    <t>Un maitre du jeu lit l'histoire aux CS (les enfants) présent / à chaque obstacle un nombre aléatoire (tiré) de CS vont mourrir (N° des CS tiré au sort) / à la fin voir le nombre de CS vivante et faire comprendre la dur vie des CS</t>
  </si>
  <si>
    <t>LES CHAUVES-SOURIS DU FORT LIBERIA</t>
  </si>
  <si>
    <t>PNR Pyrénées catalanes</t>
  </si>
  <si>
    <t>Exposition fixe au rez de chaussée d'un bâtiment de plusieurs étages avec des chauves-souris présentent dans les étages supérieurs</t>
  </si>
  <si>
    <t xml:space="preserve">Chauves-souris - Gîtes </t>
  </si>
  <si>
    <t>Tél. (+33)4 68 04 97 60</t>
  </si>
  <si>
    <t>Panneaux effacés par le temps, rénovations prévues en 2026</t>
  </si>
  <si>
    <t>CONNAITRE ET PROTEGER LES CHAUVES SOURIS</t>
  </si>
  <si>
    <t>A4 paysage</t>
  </si>
  <si>
    <t>Terroire du PArc naturel régional des Caps et marais d'opalA</t>
  </si>
  <si>
    <t>Présentation des espèces de la région et proposition d'aménagements en faveur des chiroptères</t>
  </si>
  <si>
    <t>Aménagement - Bâti - Bâtiment</t>
  </si>
  <si>
    <t>https://www.parc-opale.fr/bibliotheque/Conna%C3%AEtre%20et%20prot%C3%A9ger%20les%20chauve-souris%20-%20miniguide%20ao%C3%BBt%202017.pdf</t>
  </si>
  <si>
    <t>PNR Cap et Marais d'Opale</t>
  </si>
  <si>
    <t>PROTEGER LA NUIT NOIRE ET LES ANIMAUX NOCTURNES</t>
  </si>
  <si>
    <t>Ministère Ecologie Territoires</t>
  </si>
  <si>
    <t>Grand Pic Saint-Loup</t>
  </si>
  <si>
    <t>https://www.youtube.com/watch?v=s1sJiKcFV3U</t>
  </si>
  <si>
    <t>LES ACCRO'BATS DE LA NUIT</t>
  </si>
  <si>
    <t>LPO Anjou</t>
  </si>
  <si>
    <t>Plusieurs affiches sur pied (pas besoin de grille)</t>
  </si>
  <si>
    <t>Location avec tarif communiqué via contact</t>
  </si>
  <si>
    <t>https://lpo-anjou.org/contact/</t>
  </si>
  <si>
    <t>Pas d'envoie, nécéssité de se déplacer sur place pour récupérer/rendre l'exposition</t>
  </si>
  <si>
    <t>FIGURINES CHAUVES-SOURIS FAIT MAIN</t>
  </si>
  <si>
    <t>LPO Auvergne Rhône-Alpes</t>
  </si>
  <si>
    <t>6 figurines (petit et grand rhino, pipistrelle commune, minioptère, murin à oreille éch. murin de Daubenton)</t>
  </si>
  <si>
    <t>Ne sont plus disponibles à la location car trop fragiles</t>
  </si>
  <si>
    <t>Réalisées par Lodovic Thomas via son entreprise ChiropTerre</t>
  </si>
  <si>
    <t>OUTDOORS BAT ACTIVITIES</t>
  </si>
  <si>
    <t>Bat conservation trust</t>
  </si>
  <si>
    <t>Libre accès mais en anglais</t>
  </si>
  <si>
    <t xml:space="preserve">Jeux - Balades - Gîtes </t>
  </si>
  <si>
    <t>enquiries@bats.org.uk</t>
  </si>
  <si>
    <t>https://www.bats.org.uk/resources/education-outreach-resources/outdoor-bat-activities</t>
  </si>
  <si>
    <t>INDOORS BAT ACTIVITIES</t>
  </si>
  <si>
    <t>Pliage - Origami - Découpage - Collage - Costume - Bricolage</t>
  </si>
  <si>
    <t>https://www.bats.org.uk/resources/education-outreach-resources/indoor-bat-activities-2</t>
  </si>
  <si>
    <t>UN PLAN DE GESTION SYNTHETIQUE, DOCUMENT DE VULGARISATION DU PLAN DE GESTION MULTI-SITES</t>
  </si>
  <si>
    <t>Propriétaires, acteurs et élus locaux</t>
  </si>
  <si>
    <t xml:space="preserve">Médiation </t>
  </si>
  <si>
    <t>75 exemplaires papiers diffusés aux propriétaires des gîtes, acteurs et élus locaux</t>
  </si>
  <si>
    <t>Plan de gestion - sites</t>
  </si>
  <si>
    <t>caroline.najean@cen-bourgogne.fr</t>
  </si>
  <si>
    <t>https://www.cen-bourgogne.fr/wp-content/uploads/2023/05/pochette_pg_chiros_150.pdf</t>
  </si>
  <si>
    <t>LES ESPECES CAVERNICOLES</t>
  </si>
  <si>
    <t>Fédération Française de Spéléologie</t>
  </si>
  <si>
    <t>Sensibilisation site souterrain</t>
  </si>
  <si>
    <t>Cavernicole - Hibernation - Souterrain</t>
  </si>
  <si>
    <t>https://medias.ffspeleo.fr/courriel/cnds/</t>
  </si>
  <si>
    <t>SYMBIOSES LYCEENES N°4 : ECOUTER L'INAUDIBLE, LES ULTRASONS DES CHAUVES-SOURIS</t>
  </si>
  <si>
    <t>ReMuCe (Réseau des muséums de la région Centre et des sociétés savantes qui leurs sont associées)</t>
  </si>
  <si>
    <t>Lycéen - Enseignant</t>
  </si>
  <si>
    <t>Sujets pour les lycéens ou leurs enseignants pouvant être utilisés en cours, TP ou TPE.</t>
  </si>
  <si>
    <t>Collège - Lycée - Travaux pratiques -Science de la vie et de la terre - Enseignement - Education</t>
  </si>
  <si>
    <t>http://www.museum-bourges.net/doc.php?ID=5</t>
  </si>
  <si>
    <t>Primaire - Ecole - Intérieur - Education</t>
  </si>
  <si>
    <t>Maternelle-Primaire</t>
  </si>
  <si>
    <t>6 euros 50 / élève (2 heures)</t>
  </si>
  <si>
    <t xml:space="preserve">Natagora - CRIE - Région Wallone
Les découvertes de Comblain </t>
  </si>
  <si>
    <t xml:space="preserve">Les découvertes de Comblain - Chauves-souris </t>
  </si>
  <si>
    <t>https://decouvertes.be/scolaire-chauve-souris/*</t>
  </si>
  <si>
    <t>info@decouvertes.be</t>
  </si>
  <si>
    <t>PANNEAUX D'INFORMATION ACCOMPAGNANT LA FERMETURE DE CAVITES A CHAUVES-SOURIS A ENJEU</t>
  </si>
  <si>
    <t>CEN Bourgogne</t>
  </si>
  <si>
    <t>Plusieurs sites localisés dans les départements de l'Yonne et de Côte-d'Or</t>
  </si>
  <si>
    <t>Expliquer aux usagers les raisons de la fermeture temporaire ou définitive de certaines cavités (dérangement par la fréquentation humaine)</t>
  </si>
  <si>
    <t>Fermeture cavités - Dérangement</t>
  </si>
  <si>
    <t>PLAQUETTES ESPECES SPECIAL "CHIRO"</t>
  </si>
  <si>
    <t>Conservatoire du  Patrimoine Naturel de la région Centre</t>
  </si>
  <si>
    <t>Réalisée en 2015 et publiée en 2016</t>
  </si>
  <si>
    <t xml:space="preserve">antoine.beck@cen-centrevaldeloire.org&gt; </t>
  </si>
  <si>
    <t>Poster / Fiche</t>
  </si>
  <si>
    <t>Chauves-souris</t>
  </si>
  <si>
    <t>CHAUVES-SOURIS DE BOURGOGNE</t>
  </si>
  <si>
    <t>Shna</t>
  </si>
  <si>
    <t>Bourgogne - Identification - Médiation</t>
  </si>
  <si>
    <t>www.shna-ofab.fr</t>
  </si>
  <si>
    <t>ANIMATION DE BASE SUR LES CHAUVES-SOURIS DESTINEE A DES CLASSES D'ECOLE PRIMAIRE</t>
  </si>
  <si>
    <t>Natagora - CRIE - Région Wallone</t>
  </si>
  <si>
    <t>https://www.maisondesdecouvertes.be/decouvertes/wp-content/uploads/2016/10/Animation-de-base.pdf</t>
  </si>
  <si>
    <t>Lien plus actif, écrit seulement sur leurs brochures papiers
Ne pas hésiter à les contacter</t>
  </si>
  <si>
    <t>CHAUVES-SOURIS ET BATIMENTS "DES ESTIVANTES DANS NOS CLOCHERS"</t>
  </si>
  <si>
    <t>Exposition toujours existante mais plus diffusée</t>
  </si>
  <si>
    <t>Claire Judrin</t>
  </si>
  <si>
    <t>Ancienne version : 
https://www.cen-centrevaldeloire.org/mediatheque/telechargements/plaquettes-especes-protegees/</t>
  </si>
  <si>
    <t>Petite fiche nature élaborée dans le cadre de Natura 2000 mise à disposition pendant des animations</t>
  </si>
  <si>
    <t>Ne pas hésitez à contacter les associations locales : 
https://www.sfepm.org/sos-chauves-souris.html</t>
  </si>
  <si>
    <t>CHAUVES SOURIS DE NORMANDIE</t>
  </si>
  <si>
    <t>https://new.gmn.asso.fr/pour-les-chauves-souris/</t>
  </si>
  <si>
    <t>Prêt en Normandie, 3 exemplaires
Convention de prêt à signer</t>
  </si>
  <si>
    <t>Page internet en cours de construction 12/11/2025</t>
  </si>
  <si>
    <t>13 panneaux de 60x70</t>
  </si>
  <si>
    <t>principalement orientée sur les populations de Grand murin Morbihannaises</t>
  </si>
  <si>
    <t>Contact, prêt en Bretagne</t>
  </si>
  <si>
    <t>CHAUVES-SOURIS ET CPEPESC</t>
  </si>
  <si>
    <t>https://www.cpepesc-lorraine.fr/contact.html</t>
  </si>
  <si>
    <t>Grand Est, tout public</t>
  </si>
  <si>
    <t>Prêt via convention</t>
  </si>
  <si>
    <t>https://geodomia.aisne.com/detail-dune-notice/notice/806502433-212</t>
  </si>
  <si>
    <t>raphael.allaguillaume@onf.fr</t>
  </si>
  <si>
    <t>Chauves-souris de Picardie</t>
  </si>
  <si>
    <t>2 expositions disponibles sur géodomia</t>
  </si>
  <si>
    <t>CEN Champagnes-Ardennes</t>
  </si>
  <si>
    <t>CHAUVES-SOURIS DES MAMMIFERES FASCINANTS</t>
  </si>
  <si>
    <t>chiropteres1052@cen-champagne-ardenne.org</t>
  </si>
  <si>
    <t>L'exposition peut être accompagné de différents jeux et accessoires</t>
  </si>
  <si>
    <t>5 panneaux informatifs : 
- Chauves souris des mammifères fascinants
- Des espèces menacées
- Attention, espèces protégées
- Mieux les connaître
- De nombreuses espèces</t>
  </si>
  <si>
    <t>DEGUISEMENT CHAUVE-SOURIS</t>
  </si>
  <si>
    <t>Déguisement</t>
  </si>
  <si>
    <t>LPO Occitanie-Camille Montégu</t>
  </si>
  <si>
    <t>Donner de la vie à l'animation - montrer l'anatomie des ailes et les mouvements des doigts</t>
  </si>
  <si>
    <t>À faire soi-même</t>
  </si>
  <si>
    <t>Animation - stand</t>
  </si>
  <si>
    <t>camille.pereira@lpo.fr</t>
  </si>
  <si>
    <t>https://plan-actions-chiropteres.fr/wp-content/uploads/2025/12/outils-pedagogiques--chiropteres-lpo-occitanie-outils-pedagogiques--chiropteres-lpo-occitanie.pdf</t>
  </si>
  <si>
    <t>tissus / gants / tuteur de potagers</t>
  </si>
  <si>
    <t>CYCLE BIOLOGIQUE DES CHAUVES-SOURIS</t>
  </si>
  <si>
    <t>LPO Occitanie - Camille Montégu</t>
  </si>
  <si>
    <t xml:space="preserve">Sticker à replacer dans l'ordre </t>
  </si>
  <si>
    <t>Biologie - Intérieur</t>
  </si>
  <si>
    <t>a faire avec un calendrier solide / une plastifieuse / faire ses dessins / scratch</t>
  </si>
  <si>
    <t>SACS DE POIDS</t>
  </si>
  <si>
    <t>LPO Occitanie -Camille Montégu</t>
  </si>
  <si>
    <t>Tester le poids des chauves-souris</t>
  </si>
  <si>
    <t>Education - Découverte</t>
  </si>
  <si>
    <t xml:space="preserve"> faire avec du tissus et de la semoule </t>
  </si>
  <si>
    <t>L'ENVIRONNEMENT DES CHAUVES-SOURIS</t>
  </si>
  <si>
    <t>LPO Occitanie- Camille Fraissard et le CPIE Bassin de Thau</t>
  </si>
  <si>
    <t>Tableau magnétic ou toile</t>
  </si>
  <si>
    <t>Biologie - Intérieur - Primaire - Collège</t>
  </si>
  <si>
    <t>Tableau magnétique avec magnet à placer / discussion sur les zones de chasse, de vie et les dangers</t>
  </si>
  <si>
    <t>Actualités</t>
  </si>
  <si>
    <t>https://chauvesouriscorse.fr/sos-chauves-souris/</t>
  </si>
  <si>
    <t xml:space="preserve">Vulgarisation scientifique </t>
  </si>
  <si>
    <t>vulgarisation / bilan</t>
  </si>
  <si>
    <t>https://louvandaele.myportfolio.com/</t>
  </si>
  <si>
    <t>10 jeux restant, nécéssité de contacter Laurent Arthur</t>
  </si>
  <si>
    <t>Panneau fixe</t>
  </si>
  <si>
    <t>Pédagogie avec les enfants, jeux</t>
  </si>
  <si>
    <t>Liste de mail, à la fin de l'article</t>
  </si>
  <si>
    <t xml:space="preserve">conseils et solutions en cas de problèmes de cohabitation avec des chauves-souris et pour une meilleure prise en compte de l’espèce dans les constructions et rénovations de bâti </t>
  </si>
  <si>
    <t>chauves.souris.5962@free.fr</t>
  </si>
  <si>
    <t>https://www.cen-hautsdefrance.org/nous-contacter</t>
  </si>
  <si>
    <t>CLE POUR LA DETERMINATION DES CHAUVES-SOURIS EN BRETAGNE EN PERIODE HIVERNALE</t>
  </si>
  <si>
    <t>Des exemlaires sont disponibles dans les logos du PNAC (Besançon 25000)</t>
  </si>
  <si>
    <t>Franbche-Comté - Vulgarisation</t>
  </si>
  <si>
    <t>Horizon Roussettes - Le Nord s'engage pour la nature</t>
  </si>
  <si>
    <t>Enquête sur la présence de chauves-souris 
au sein du patrimoine bâti remarquable du bourbonnais</t>
  </si>
  <si>
    <t>Patrimoîne - Bâti</t>
  </si>
  <si>
    <t>conservatoire.allier@espaces-naturels.fr</t>
  </si>
  <si>
    <t>Pédagogie - Auvergne</t>
  </si>
  <si>
    <t>Livret pédagogique</t>
  </si>
  <si>
    <t>Vulgarisation scientifique</t>
  </si>
  <si>
    <t>réalisation d'abattage d'arbres par des professionnels</t>
  </si>
  <si>
    <t>Gestion - Fiches</t>
  </si>
  <si>
    <t>Publlic averti</t>
  </si>
  <si>
    <t>Gestion - Nord-Pas de Calais</t>
  </si>
  <si>
    <t>Vulgarisation et sensibilisation</t>
  </si>
  <si>
    <t>Biologie - écologie - Franche Comté</t>
  </si>
  <si>
    <t>herault@lpo.fr</t>
  </si>
  <si>
    <t>Agriculture- Sensibilisation</t>
  </si>
  <si>
    <t>le site est gratuit et en libre service</t>
  </si>
  <si>
    <t>Scientifique - Vulgarisation - Compil de connaissances</t>
  </si>
  <si>
    <t>Atlas - Compil de connaissances</t>
  </si>
  <si>
    <t>auvergne-rhone-alpes@lpo.fr</t>
  </si>
  <si>
    <t>https://www.parc-vosges-nord.fr/wp-content/uploads/2018/12/depliant-presentation-chauves-souris-du-grand-est.pdf</t>
  </si>
  <si>
    <t>https://www.departement13.fr/en-actions/environnement/gestion-de-la-biodiversite/les-livrets-nature-de-provence</t>
  </si>
  <si>
    <t>Liste de strutures dans la plaquette</t>
  </si>
  <si>
    <t>Livret d'activités pédagogiques</t>
  </si>
  <si>
    <t>Tout public-Animateur</t>
  </si>
  <si>
    <t>fabianekfrancois@hotmail.com</t>
  </si>
  <si>
    <t>Une liste de contact est présente dans la plaquette</t>
  </si>
  <si>
    <t>cie-secretariat@outlook.com</t>
  </si>
  <si>
    <t>https://www.parc-opale.fr/contact</t>
  </si>
  <si>
    <t>https://www.gcprovence.org/contact/</t>
  </si>
  <si>
    <t>https://www.parc-opale.fr/bibliotheque/mini%20guide%202025%20BD.pdf</t>
  </si>
  <si>
    <t>LES CHAUVES-SOURIS DE BOURGOGNE</t>
  </si>
  <si>
    <t>LES CHAUVES-SOURIS ET LA GESTION FORESTIERE EN CHAMPAGNE-ARDENNE</t>
  </si>
  <si>
    <t>ATLAS DES MAMMIFERES SAUVES D'AQUITAINE : TOME 4</t>
  </si>
  <si>
    <t>LES CHAUVES-SOURIS ALLIEES DU MONDE AGRICOLE</t>
  </si>
  <si>
    <t>DOSSIER PEDAGOGIQUES - CHIROPTERES</t>
  </si>
  <si>
    <t>MONDE SAUVAGE - CHAUVES-SOURIS LES SENTINELLES DE LA FORET</t>
  </si>
  <si>
    <t>BIODIVERSITE, TERRITOIRE EN GAGES : LA COM COM DU GRAND PIC SAINT-LOUP PROTEGE LES CHAUVES-SOURIS</t>
  </si>
  <si>
    <t>Animation- dessin - sensibilisation</t>
  </si>
  <si>
    <t>Vulgarisation des PNA</t>
  </si>
  <si>
    <t>https://www.youtube.com/watch?v=WwjCoMnL9s0</t>
  </si>
  <si>
    <t>Malou Dutheil - PNR des Pyrénnées Ariégeoises</t>
  </si>
  <si>
    <t>Mas d'Azil - Ariège</t>
  </si>
  <si>
    <t>A LA DECOUVERTE DES CHAUVES-SOURIS AU MAS D'AZIL</t>
  </si>
  <si>
    <t>NOCTAMBULE</t>
  </si>
  <si>
    <t>David Pasin : 06 75 35 07 87</t>
  </si>
  <si>
    <t>contact@cpie72.fr
nchollet@cpie72.fr</t>
  </si>
  <si>
    <t>dominique.rombaut@wanadoo.fr
lad.conte@gmail.com</t>
  </si>
  <si>
    <t>https://plecotus.natagora.be/contact
nicolas.klingler@decouvertes.be 
jonathan.demaret@natagora.be</t>
  </si>
  <si>
    <t>http://www.picardie-nature.org/protection-de-la-faune-sauvage/article/nouvelle-expo-la-faune-protegee-le</t>
  </si>
  <si>
    <t>1 panneau</t>
  </si>
  <si>
    <t>louis.hue@picardie-nature.org</t>
  </si>
  <si>
    <r>
      <rPr>
        <b/>
        <sz val="14"/>
        <color theme="1"/>
        <rFont val="Myriad Pro"/>
        <family val="2"/>
        <scheme val="minor"/>
      </rPr>
      <t xml:space="preserve">Disponible en prêt à la bibliothèque de Bourges : </t>
    </r>
    <r>
      <rPr>
        <sz val="14"/>
        <color theme="1"/>
        <rFont val="Myriad Pro"/>
        <family val="2"/>
        <scheme val="minor"/>
      </rPr>
      <t xml:space="preserve">
https://mediatheque.ville-bourges.fr/LUD/doc/SYRACUSE/641950/les-chauves-souris-maitresses-de-la-nuit-laurent-arthur-michele-lemaire</t>
    </r>
  </si>
  <si>
    <t>NOS AMIS LES CHIROPTERES (CHAUVES-SOURIS)</t>
  </si>
  <si>
    <t>Murin de Capaccini - Corse -Trames</t>
  </si>
  <si>
    <t>trois caisses en bois, empilables et montées sur roulettes. À l’intérieur, vous trouverez du petit matériel, comme une peluche chauve-souris ou une Bat Box, du matériel de décoration pour aménager une petite salle immersive (sons d’ambiance, silhouettes en taille réelle à suspendre, ainsi qu’un film au format DVD), des outils pédagogiques comme des gîtes, des puzzles, des silhouettes grandeur nature ou des posters, ainsi que des ressources : 21 ouvrages, un kamishibaï, des photos d’espèces, et un livret pédagogique pour guider les utilisateurs de la malle dans l’organisation d’activités ludiques et scientifiques, afin d’encourager la curiosité et la réflexion autour de ces animaux fascinants.</t>
  </si>
  <si>
    <t>C.O.GARD et Grand Avignon</t>
  </si>
  <si>
    <t>Gratuit dans le Gard et Alentours. 
Réplication sous conditions</t>
  </si>
  <si>
    <t>Gard - Ecologie - Pédagogie</t>
  </si>
  <si>
    <t>csabran@cogard.org</t>
  </si>
  <si>
    <t>https://cogard.org/nos-expositions/chauve-souris-une-vie-renservsante/</t>
  </si>
  <si>
    <t>CHAUVES-SOURIS UNE VIE RENVERSANTE</t>
  </si>
  <si>
    <t>3 malles en bois</t>
  </si>
  <si>
    <t>Gard et alentour</t>
  </si>
  <si>
    <t>L’exposition est constituée de 12 bâches au format 175 x 80 cm avec des œillets. Elles sont rangées dans des housses de transport (3 ou 4 bâches par housse)</t>
  </si>
  <si>
    <t>Prêt dans le Gard et alentour, réplique sous conditions</t>
  </si>
  <si>
    <t>Laurent Tillon - Groupement champenois, Maison auboise de la forêt privée et du bois - Claire Parise - Julien Girard Claudon - Sophie Bareille - François Prud'homme - Sandrine Bracco - Alain Persuy - Damien Top - Hugues Servant - Alexandre Cartier</t>
  </si>
  <si>
    <t>S'accompagne de 1° fiches espèces et de 5 fiches milieux</t>
  </si>
  <si>
    <t>En continu</t>
  </si>
  <si>
    <t>LPO Auvergne-Rhône-Alpes 26/07
LPO Drôme</t>
  </si>
  <si>
    <t>Guide technique</t>
  </si>
  <si>
    <t>https://www.parc-oise-paysdefrance.fr/publications/decouvrons-et-preservons-les-chauve-souris/</t>
  </si>
  <si>
    <r>
      <t>Les cas concrets présentés sont centrés sur les Hauts de France. Il existe une version imprimable sans les liens cliquables.
Le fichier source est disponible au PNAC, contactez le PNAC pour l'avoir et l'</t>
    </r>
    <r>
      <rPr>
        <b/>
        <sz val="14"/>
        <color theme="1"/>
        <rFont val="Myriad Pro"/>
        <family val="2"/>
        <scheme val="minor"/>
      </rPr>
      <t>adapter à votre commune</t>
    </r>
    <r>
      <rPr>
        <sz val="14"/>
        <color theme="1"/>
        <rFont val="Myriad Pro"/>
        <family val="2"/>
        <scheme val="minor"/>
      </rPr>
      <t xml:space="preserve"> ! </t>
    </r>
  </si>
  <si>
    <t>2013 et traduit en 2017</t>
  </si>
  <si>
    <t>xxx</t>
  </si>
  <si>
    <t>Atlas dans un site internet</t>
  </si>
  <si>
    <t>LES CHAUVES-SOURIS EN AUVERGNE : ESPECES ET MILIEUX NATURELS</t>
  </si>
  <si>
    <t>LES CHIROPTERES ET LA FORET : DE LA CONNAISSANCE A L’ACTION !
ETAT DES LIEUX DE LEUR PRISE EN
COMPTE DANS LA GESTION</t>
  </si>
  <si>
    <t>https://medias.ffspeleo.fr/espace_scolaire/documents/238-la-biospeologie.pdf</t>
  </si>
  <si>
    <t>https://www.cen-centrevaldeloire.org/mediatheque/documentation/plaquettes-especes-protegees/</t>
  </si>
  <si>
    <t>2023-2025</t>
  </si>
  <si>
    <t>Conservatoires d'espaces naturels Champagne-Ardenne -GEPMA - CPEPESC Lorraine</t>
  </si>
  <si>
    <t>Date de parution</t>
  </si>
  <si>
    <t>Chaîne active depuis janvier 2008</t>
  </si>
  <si>
    <t>Date de publication</t>
  </si>
  <si>
    <t>https://www.tfo.org/episode/chasseurs-de-legendes/saison-1/episode-14/des-chauve-souris-vampires/GP756745</t>
  </si>
  <si>
    <t>https://www.fcpn.org/wp-content/uploads/2024/11/Fiche-CPN-On-agit-pour-les-Chauves-souris.pdf</t>
  </si>
  <si>
    <t>https://ludovox.fr/jeu-de-societe/atiwa/</t>
  </si>
  <si>
    <t>CHAUVES-SOURIS, CHASSONS LES PREJUGES !</t>
  </si>
  <si>
    <t>LPO</t>
  </si>
  <si>
    <t>Préjugés</t>
  </si>
  <si>
    <t>https://www.youtube.com/watch?v=9S5HoOhSKVw</t>
  </si>
  <si>
    <t>https://www.lpo.fr/qui-sommes-nous/contact-faq</t>
  </si>
  <si>
    <t>2024 (le dernier panneau date de 2025)</t>
  </si>
  <si>
    <t>Date de conception</t>
  </si>
  <si>
    <t>RHINOLOPHE REPORTAGE SEPT2016</t>
  </si>
  <si>
    <t>LES CHAUVES-SOURIS : LEUR INCROYABLE MODE DE VIE (C'EST PAS SORCIER)</t>
  </si>
  <si>
    <t>LA HULOTTE N°118 -L'HIVER FANTOMATIQUE DU PETIT FER A CHEVAL</t>
  </si>
  <si>
    <t>La hulotte</t>
  </si>
  <si>
    <t>Vulagrisation</t>
  </si>
  <si>
    <t>Abonnement ou achat du numéro</t>
  </si>
  <si>
    <t>Petit Rhinolophe - Journal - Sensibilisation</t>
  </si>
  <si>
    <t>https://lahulotte.fr/boutique/numeros/numero-118/</t>
  </si>
  <si>
    <t>https://lahulotte.fr/nous-contacter/</t>
  </si>
  <si>
    <t>L'ECHO DES RHINOS</t>
  </si>
  <si>
    <t>2020-2025</t>
  </si>
  <si>
    <t>Plecotus</t>
  </si>
  <si>
    <t>Lien entre les membres de Plecotus, état de lieux des missions réalisés</t>
  </si>
  <si>
    <t xml:space="preserve">Infos - Vulgarisation </t>
  </si>
  <si>
    <t>https://plecotus.natagora.be/biblio/lecho-des-rhinos</t>
  </si>
  <si>
    <r>
      <t xml:space="preserve">Plus d'actualité (2014-2023), en attente du nouveau plan de gestion
</t>
    </r>
    <r>
      <rPr>
        <u/>
        <sz val="14"/>
        <color theme="1"/>
        <rFont val="Myriad Pro"/>
        <family val="2"/>
        <scheme val="minor"/>
      </rPr>
      <t>Fiches sites à chauves-souris :</t>
    </r>
    <r>
      <rPr>
        <sz val="14"/>
        <color theme="1"/>
        <rFont val="Myriad Pro"/>
        <family val="2"/>
        <scheme val="minor"/>
      </rPr>
      <t xml:space="preserve"> https://www.cen-bourgogne.fr/wp-content/uploads/2023/05/fiches_pg_chiros_150.pdf
</t>
    </r>
    <r>
      <rPr>
        <u/>
        <sz val="14"/>
        <color theme="1"/>
        <rFont val="Myriad Pro"/>
        <family val="2"/>
        <scheme val="minor"/>
      </rPr>
      <t>Fiches espèces :</t>
    </r>
    <r>
      <rPr>
        <sz val="14"/>
        <color theme="1"/>
        <rFont val="Myriad Pro"/>
        <family val="2"/>
        <scheme val="minor"/>
      </rPr>
      <t xml:space="preserve"> https://www.cen-bourgogne.fr/wp-content/uploads/2023/05/fiche_sp_chiros_150.pdf</t>
    </r>
  </si>
  <si>
    <t>Guide Technique</t>
  </si>
  <si>
    <t>Guide - Recueil de conseils</t>
  </si>
  <si>
    <t>https://www.lpo.fr/la-lpo-en-actions/mobilisation-citoyenne/nature-en-ville/renovation-du-bati-et-biodiversite/renovation-du-bati-et-biodiversite-le-guide-technique</t>
  </si>
  <si>
    <t>RÉNOVATION DU BÂTI ET BIODIVERSITÉ : LE GUIDE TECHNIQUE</t>
  </si>
  <si>
    <t>https://lahulotte.fr/boutique/numeros/le-numero-116/</t>
  </si>
  <si>
    <t>LA HULOTTE N°116 -LE PETIT FER A CHEVAL</t>
  </si>
  <si>
    <t>SFEPM -CCN</t>
  </si>
  <si>
    <t>éolien -impact - conservation</t>
  </si>
  <si>
    <t>IMPACTS ÉOLIENS SUR LES CHAUVES-SOURIS - COMMENT ÉVALUER SI UNE ÉTUDE D’IMPACT  D’UN PROJET DE PARC ÉOLIEN PREND BIEN EN COMPTE LA CONSERVATION DES CHAUVES-SOURIS ?</t>
  </si>
  <si>
    <t xml:space="preserve">Note technique </t>
  </si>
  <si>
    <t>DANS LA RESERVE</t>
  </si>
  <si>
    <t>LPO AuRA</t>
  </si>
  <si>
    <t>https://www.youtube.com/watch?v=QlJB8sDoZys</t>
  </si>
  <si>
    <t>Vie dans la RNR - Chargée de mission - Préjugées</t>
  </si>
  <si>
    <t>Une malle pédagogique</t>
  </si>
  <si>
    <t>jeux sur panneaux aimantés (biologie, milieux, espèces, etc) pour nos interventions en classe ou sur stand</t>
  </si>
  <si>
    <t>Pas de possibilité de prêt spécifié</t>
  </si>
  <si>
    <t>https://www.sepanlog.org/so/58O_RM8dl?languageTag=fr&amp;cid=44784c32-580a-477d-86a4-67880d6f8ea6</t>
  </si>
  <si>
    <t>Nouvelle-Aquitaine - Site Natura 2000 des caves de Nérac</t>
  </si>
  <si>
    <t>Lot et Garonne</t>
  </si>
  <si>
    <t>https://www.sepanlog.org/contact-adherer</t>
  </si>
  <si>
    <t>EnvirobatBDM</t>
  </si>
  <si>
    <t>Cohabitation - Sauvegarde</t>
  </si>
  <si>
    <t>https://shows.acast.com/65573506eddaaa0012ad7c01/episodes/65d6473b1ca66500176f3bc6</t>
  </si>
  <si>
    <t>https://shows.acast.com/vivre-demain-1</t>
  </si>
  <si>
    <t>VIVRE DEMAIN S1 EP3 - 	
CHAUVES-SOURIS ET MARTINETS, COMMENT PRENDRE EN COMPTE LA BIODIVERSITÉ DANS LES PROJETS DE RÉHABILITATION, AVEC MARION GAYAUD ET YASMINE CORAZZANI, CHIROPTÉROLOGUE ET ÉCOLOGUE / VOLET 1</t>
  </si>
  <si>
    <t>VIVRE DEMAIN - HABITAT PARTICIPATIF : VISITE DES PIPISTRELLES PAR SES HABITANTS</t>
  </si>
  <si>
    <t>Cohabitation - Pipistrelles</t>
  </si>
  <si>
    <t>https://shows.acast.com/vivre-demain-1/episodes/68dbd9ac09b1c365e45be542</t>
  </si>
  <si>
    <t>ÉTUDE DE L’INFLUENCE DES PARCS PHOTOVOLTAÏQUES AU SOL SUR LES CHIROPTÈRES</t>
  </si>
  <si>
    <t>Photovoltaique - Impact - Cohabitation</t>
  </si>
  <si>
    <t>https://auvergne-rhone-alpes.lpo.fr/projets/etude-de-linfluence-des-parcs-photovoltaiques-au-sol-sur-les-chiropteres/</t>
  </si>
  <si>
    <t>https://auvergne-rhone-alpes.lpo.fr/contacts-lpo-aura/</t>
  </si>
  <si>
    <t>DES VOIES DE L'OMBRE</t>
  </si>
  <si>
    <t>Frédéric LAUGRAND &amp; Antoine LAUGRAND</t>
  </si>
  <si>
    <t xml:space="preserve">Version papier : 39 euros 
Version numérique : 19.50 euros </t>
  </si>
  <si>
    <t>Anthropobiologie</t>
  </si>
  <si>
    <t>https://sciencepress.mnhn.fr/fr/collections/natures-en-societes/des-voies-de-l-ombre</t>
  </si>
  <si>
    <t>Oise - Biologie - Espèces</t>
  </si>
  <si>
    <t>Synthèse bibliographique</t>
  </si>
  <si>
    <t>National - Bretagne</t>
  </si>
  <si>
    <t>Public avec un intérêt scientifique</t>
  </si>
  <si>
    <t xml:space="preserve">Murin de Daubenton - Sauvegarde - Bretagne - Biologie </t>
  </si>
  <si>
    <t>https://gmb.bzh/wp-content/uploads/2024/03/2024_BiteauDubos-SyntheseBiblio_MurinDaubenton.pdf</t>
  </si>
  <si>
    <t>Auvergne Rhônes Alpes</t>
  </si>
  <si>
    <t>12m45</t>
  </si>
  <si>
    <t>BIODIVERSITÉ, TERRITOIRES ENGAGÉS : LA COM COM DU GRAND PIC SAINT-LOUP PROTÈGE LES CHAUVES-SOURIS</t>
  </si>
  <si>
    <t>16m05</t>
  </si>
  <si>
    <t xml:space="preserve">National </t>
  </si>
  <si>
    <t>Non renseignée</t>
  </si>
  <si>
    <t>https://www.youtube.com/watch?v=s1sJiKcFV3U&amp;t=9s</t>
  </si>
  <si>
    <t>Série - Natura 2000 - Action sur la CC Pic Saint Loup en faveur des Chiroptères</t>
  </si>
  <si>
    <t>LE MURIN DE DAUBENTON -MYOTIS DAUBENTONII - REVUE DE LA BIBLIOGRAPHIE</t>
  </si>
  <si>
    <t>DES CHAUVES-SOURIS A PARIS</t>
  </si>
  <si>
    <t>Paris Nature</t>
  </si>
  <si>
    <t>Ecologie - Biologie - Protection</t>
  </si>
  <si>
    <t>https://www.youtube.com/watch?v=9Ln6ANlcXsA</t>
  </si>
  <si>
    <t>L'HISTOIRE RENVERSANTE DE LA CHAUVE-SOURIS</t>
  </si>
  <si>
    <t>Bioviva editions</t>
  </si>
  <si>
    <t>Vulgarisation - Biologie -Roussette à tête grise</t>
  </si>
  <si>
    <t>https://www.youtube.com/watch?v=92ZCBvEbR5w</t>
  </si>
  <si>
    <t>JE CAPTURE DES CHAUVES-SOURIS</t>
  </si>
  <si>
    <t>Emilie Priou - Conservation Journey</t>
  </si>
  <si>
    <t>GMN - Biologie - Capture - Chiroptérologue</t>
  </si>
  <si>
    <t>https://www.youtube.com/watch?v=iYy6yMCavrU</t>
  </si>
  <si>
    <t>L'EVOLUTION DES CHAUVES-SOURIS</t>
  </si>
  <si>
    <t>Entracte Science</t>
  </si>
  <si>
    <t>Evolution - Fossile</t>
  </si>
  <si>
    <t>https://www.youtube.com/watch?v=-Untz3Ot3DQ</t>
  </si>
  <si>
    <t>LES SUPER POUVOIRS DES CHAUVES-SOURIS ! CONFERENCE A CAP SCIENCE</t>
  </si>
  <si>
    <t>Antenne Zoologie</t>
  </si>
  <si>
    <t>https://www.youtube.com/watch?v=Tbp3fNrQ1A0</t>
  </si>
  <si>
    <t>SECOURIR UNE CHAUVE-SOURIS - FOCUS</t>
  </si>
  <si>
    <t>Animaux - Mode d'emploi</t>
  </si>
  <si>
    <t xml:space="preserve">Sauvetage </t>
  </si>
  <si>
    <t>https://www.youtube.com/watch?v=WFu5pxzxrwo</t>
  </si>
  <si>
    <t>UNE NUIT AVEC LES CHAUVES-SOURIS</t>
  </si>
  <si>
    <t>Marie wild</t>
  </si>
  <si>
    <t>GMN - Biologie - Souterrain - Capture</t>
  </si>
  <si>
    <t>https://www.youtube.com/watch?v=0RY5BqbWKzE</t>
  </si>
  <si>
    <t>COMMENT LES CHAUVES-SOURIS S'ORIENTENT ?</t>
  </si>
  <si>
    <t>Curionautes des sciences</t>
  </si>
  <si>
    <t>Animation - Echolocation</t>
  </si>
  <si>
    <t>https://www.youtube.com/watch?v=HD2Wh6qgJTc</t>
  </si>
  <si>
    <t>SOUS UN NID DE CHAUVES-SOURIS (ANIMALIS)</t>
  </si>
  <si>
    <t xml:space="preserve">Le Grand JD </t>
  </si>
  <si>
    <t>Pipistrelles - Urbain</t>
  </si>
  <si>
    <t>https://www.youtube.com/watch?v=uP2NlbTX1Xc</t>
  </si>
  <si>
    <t>ON ATTRAPE DES CHAUVES-SOURIS</t>
  </si>
  <si>
    <t>Le Grand JD</t>
  </si>
  <si>
    <t>Chiroptérologues - Capture - Suivi - Swarming</t>
  </si>
  <si>
    <t>https://www.youtube.com/watch?v=4PwKcoWu73o</t>
  </si>
  <si>
    <t xml:space="preserve">OPERATION CHAUVES-SOURIS </t>
  </si>
  <si>
    <t>La Minute Nature (La Salamandre)</t>
  </si>
  <si>
    <t>Comptage - Capture</t>
  </si>
  <si>
    <t>https://www.youtube.com/watch?v=dfOcYNxjgls</t>
  </si>
  <si>
    <t>NATURE = FUTUR ! VOIR COMME LES CHAUVES-SOURIS</t>
  </si>
  <si>
    <t>Nature=Futur ! La chaîne de la bio-inspiration</t>
  </si>
  <si>
    <t>Echolocation - Science</t>
  </si>
  <si>
    <t>https://www.youtube.com/watch?v=uaf10UP5ij8</t>
  </si>
  <si>
    <t>COMMENT SAUVER LES CHAUVES-SOURIS</t>
  </si>
  <si>
    <t>Bordeaux Métropole</t>
  </si>
  <si>
    <t>Présentation d'action</t>
  </si>
  <si>
    <t>Pose de nichoirs - Action Participative</t>
  </si>
  <si>
    <t>https://www.youtube.com/watch?v=QJ4aZzlKo28</t>
  </si>
  <si>
    <t>A L'ECOUTE DES CHAUVES-SOURIS</t>
  </si>
  <si>
    <t>Beauval Nature</t>
  </si>
  <si>
    <t>Vulgarisation de l'écholocation</t>
  </si>
  <si>
    <t>Echolocation - Bioaccoustique - BatBox - Zoo Beauval</t>
  </si>
  <si>
    <t>https://www.youtube.com/watch?v=CnyQvEHsaWg</t>
  </si>
  <si>
    <t>LA CHAUVE-SOURIS : À L'ORIGINE D'UN ANIMAL "DIABOLIQUE"  #CULTURE PRIME</t>
  </si>
  <si>
    <t>France culture</t>
  </si>
  <si>
    <t>Anthropologie - Histoire - Biologie</t>
  </si>
  <si>
    <t>https://www.youtube.com/watch?v=pWqVFA_hbMw</t>
  </si>
  <si>
    <t>Peu de voix-off, beaocup de sous-titres</t>
  </si>
  <si>
    <t>UNE SAISON, UN TAXON ÉDITION 2024 - N° 3/4 : LES CHAUVES-SOURIS</t>
  </si>
  <si>
    <t>ARB Ile de France</t>
  </si>
  <si>
    <t>Vulgarisation Chauves-Souris en Ile de France</t>
  </si>
  <si>
    <t>Ile de France - PRAC - Distribution - Ecologie - CEN</t>
  </si>
  <si>
    <t>https://www.youtube.com/watch?v=8QZQyp-fXr4</t>
  </si>
  <si>
    <t>CHAUVES-SOURIS : LA MEILLEURE AMIE DE L'HOMME</t>
  </si>
  <si>
    <t>National / Corse</t>
  </si>
  <si>
    <t>TF1 INFO</t>
  </si>
  <si>
    <t>https://www.youtube.com/watch?v=9WxGq44nuas</t>
  </si>
  <si>
    <t>Animation - Bioaccoustique -Biologie - Viticulture</t>
  </si>
  <si>
    <t>ENVIONNEMENT - LE COMPAGE DES CHAUVES-SOURIS EN CREUSE</t>
  </si>
  <si>
    <t>Aquitaine (Limousin)</t>
  </si>
  <si>
    <t>France3 Aquitaine</t>
  </si>
  <si>
    <t>https://france3-regions.franceinfo.fr/nouvelle-aquitaine/creuse/video-environnement-le-comptage-des-chauves-souris-en-creuse-2719394.html</t>
  </si>
  <si>
    <t>LES FRÈRES KRATT |UNE CHAUVE-SOURIS DANS LES BROWNIES| SAISON 1</t>
  </si>
  <si>
    <t>Les Frères Kratt</t>
  </si>
  <si>
    <t>Dessin Animé Enfants</t>
  </si>
  <si>
    <t>Dessin Animé - Sensibilisation</t>
  </si>
  <si>
    <t>https://www.youtube.com/watch?v=8HSyw6WqmJc</t>
  </si>
  <si>
    <t>Sepanlog</t>
  </si>
  <si>
    <t>CONFÉRENCE - LE MONDE MYSTÉRIEUX DES CHAUVE SOURIS</t>
  </si>
  <si>
    <t>Cistude Nature</t>
  </si>
  <si>
    <t>Dans le cadre du festival "Territoire Sauvage"</t>
  </si>
  <si>
    <t>Biologie - Ecologie</t>
  </si>
  <si>
    <t>https://www.cistude.org/index.php/contact</t>
  </si>
  <si>
    <t>https://www.youtube.com/watch?v=VDQP929pIDY</t>
  </si>
  <si>
    <t>CHAUVES-SOURIS, LES ÉCHOS DE LA NUIT - LA SCIENCE EXPLIQUÉE AUX 8-12 ANS</t>
  </si>
  <si>
    <t>Enfants 8-12 ans</t>
  </si>
  <si>
    <t>Animation au MNHN</t>
  </si>
  <si>
    <t>Biologie - Vulgarisation</t>
  </si>
  <si>
    <t>https://www.mnhn.fr/fr/faq-contacts</t>
  </si>
  <si>
    <t>https://www.youtube.com/watch?v=EYOiFBZxIyo</t>
  </si>
  <si>
    <t>MNHN - Julie Marmet</t>
  </si>
  <si>
    <t>CAPSULE ÉDUCATIVE SPÉCIALE POUR LA QUARANTAINE : LES CHAUVES-SOURIS</t>
  </si>
  <si>
    <t>Zoo de Granby</t>
  </si>
  <si>
    <t>Biologie - Généralités</t>
  </si>
  <si>
    <t>https://www.youtube.com/watch?v=gxVJ-vGeFHM</t>
  </si>
  <si>
    <t>COMMENT AIDER UNE CHAUVE-SOURIS EN DÉTRESSE ?</t>
  </si>
  <si>
    <t>Sauvetage - Sensibilisation</t>
  </si>
  <si>
    <t>https://www.youtube.com/watch?v=_tCbDX9NV_A</t>
  </si>
  <si>
    <t>POURQUOI LES CHAUVES-SOURIS HÉBERGENT-ELLES DES VIRUS SANS TOMBER MALADES ?</t>
  </si>
  <si>
    <t>France Culture</t>
  </si>
  <si>
    <t>Maladies - Virome - Virus</t>
  </si>
  <si>
    <t>https://www.radiofrance.fr/franceculture/podcasts/le-journal-des-sciences/pourquoi-les-chauves-souris-hebergent-des-virus-sans-tomber-malade-8219777</t>
  </si>
  <si>
    <t>CHAUVES-SOURIS, LES AILES DU VIRUS</t>
  </si>
  <si>
    <t xml:space="preserve">Généralités - Virus </t>
  </si>
  <si>
    <t>https://www.radiofrance.fr/franceculture/podcasts/la-methode-scientifique/chauves-souris-les-ailes-du-virus-2110047</t>
  </si>
  <si>
    <t>LES CHAUVES-SOURIS : DE PARFAITS INCUBATEURS À VIRUS</t>
  </si>
  <si>
    <t>Système immunitaire - Science</t>
  </si>
  <si>
    <t>https://www.radiofrance.fr/franceculture/podcasts/le-journal-des-sciences/les-chauves-souris-de-parfaits-incubateurs-a-virus-6210840</t>
  </si>
  <si>
    <t>EN MOSELLE, LES CHAUVES-SOURIS TROUVENT REFUGE DANS LES ÉGLISES</t>
  </si>
  <si>
    <t>France Inter</t>
  </si>
  <si>
    <t>Bâti - PNR Vosges du Nord</t>
  </si>
  <si>
    <t>https://www.radiofrance.fr/franceinter/podcasts/carnets-de-campagne/carnets-de-campagne-du-lundi-31-octobre-2022-3779660</t>
  </si>
  <si>
    <t>Oise - Tout public</t>
  </si>
  <si>
    <t>Forêt - Conférence</t>
  </si>
  <si>
    <t>Conférence - Sensibilisation</t>
  </si>
  <si>
    <t>A LA RECHERCHE DE MATERNITÉS DE CHAUVES SOURIS EN FORÊT DE CRÉCY 2022</t>
  </si>
  <si>
    <t>Sensibilisation au suivi des chiroptères</t>
  </si>
  <si>
    <t>https://www.youtube.com/watch?v=wi0BC1goOFM</t>
  </si>
  <si>
    <t>Capture - Marquage - Suivi</t>
  </si>
  <si>
    <t xml:space="preserve">
SYNTHÈSE DES CONNAISSANCES SUR LES NOCTULES ET RECHERCHE DE GÎTES PAR MORGAN BOULAY</t>
  </si>
  <si>
    <t>Personne intéréssé et souhaitant s'investir</t>
  </si>
  <si>
    <t>Synthèse des connaissances</t>
  </si>
  <si>
    <t>Noctules - Synthèse - Gîtes</t>
  </si>
  <si>
    <t>https://www.youtube.com/watch?v=N8K2n2-MOEs</t>
  </si>
  <si>
    <t xml:space="preserve">
ANIMAUX : LES CHAUVES-SOURIS MENACÉES PAR LES ÉOLIENNES ET LA RÉNOVATION THERMIQUE</t>
  </si>
  <si>
    <t>https://www.franceinfo.fr/environnement/biodiversite/animaux-les-chauves-souris-menacees-par-les-eoliennes-et-la-renovation-thermique_5399782.html</t>
  </si>
  <si>
    <t>SENSIBILITÉ DES POPULATIONS DE ROUSSETTES (MÉGACHIROPTÈRES, PTEROPODIDAE) AUX PRÉLÈVEMENTS CYNÉGÉTIQUES ET AUX PRÉDATEURS INTRODUITS : UNE APPROCHE ÉCO-DÉMOGRAPHIQUE EN NOUVELLE-CALÉDONIE</t>
  </si>
  <si>
    <t>Université de Nouvelle Calédonie</t>
  </si>
  <si>
    <t>Scientifiques</t>
  </si>
  <si>
    <t>Soutenance de Thèse</t>
  </si>
  <si>
    <t>Chasse - Roussettes - Conservation</t>
  </si>
  <si>
    <t>https://www.youtube.com/watch?v=1GEeOzoidd4</t>
  </si>
  <si>
    <t>A L'ÉCOUTE DES CHAUVE-SOURIS EN FORÊT DE RAMBOUILLET</t>
  </si>
  <si>
    <t>https://www.radiofrance.fr/franceinter/podcasts/co2-mon-amour/co2-mon-amour-du-dimanche-12-juin-2022-8794220</t>
  </si>
  <si>
    <t>Souterrains - Biocorrosion</t>
  </si>
  <si>
    <t>https://www.youtube.com/watch?v=B0Cs_oLKOsw</t>
  </si>
  <si>
    <t>https://www.youtube.com/watch?v=xaeKMgKdA0c</t>
  </si>
  <si>
    <t>CEN Centre Val de Loire</t>
  </si>
  <si>
    <t>Synthèse connaissances</t>
  </si>
  <si>
    <t>Souterrains - protection</t>
  </si>
  <si>
    <t>CONFÉRENCE SCIENTIFIQUE SUR LA BIOCORROSION PAR LES CHAUVES-SOURIS</t>
  </si>
  <si>
    <t>WEBINAIRE "PROTECTION DES SITES SOUTERRAINS EN FAVEUR DES CHAUVES-SOURIS"</t>
  </si>
  <si>
    <t>https://www.radiofrance.fr/franceinter/podcasts/sur-les-epaules-de-darwin/quand-l-echo-dessine-les-contours-du-monde-1671369</t>
  </si>
  <si>
    <t>https://www.radiofrance.fr/franceculture/podcasts/carbone-14-le-magazine-de-l-archeologie/le-bonheur-est-dans-la-grotte-1429740</t>
  </si>
  <si>
    <t>LE BONHEUR EST DANS LA GROTTE</t>
  </si>
  <si>
    <t>Souterrain - défi - biocorrosion</t>
  </si>
  <si>
    <t>QUAND L'ECHO DESSINE LES CONTOURS DU MONDE</t>
  </si>
  <si>
    <t>France inter</t>
  </si>
  <si>
    <t>2014 rediffusion en 2021</t>
  </si>
  <si>
    <t>Rediffusion de l'émission à l'ocasion des 10 ans de l'émission "Sur les épaules de darwin"</t>
  </si>
  <si>
    <t>Echolocation - Monde - Alimentation</t>
  </si>
  <si>
    <t>S02E19 BALEINE SOUS GRAVILLON - L'ENVOL DE LA CHAUVE-SOURIS, FRANÇOIS MOUTOU 1/2</t>
  </si>
  <si>
    <t>Baleine sous gravillon</t>
  </si>
  <si>
    <t>https://www.youtube.com/watch?v=66F-riT8Bb8</t>
  </si>
  <si>
    <t>Généralités</t>
  </si>
  <si>
    <t>S02E20 : BALEINE SOUS GRAVILLON -VIRUS ET CHAUVES-SOURIS: LA VÉRITÉ QUI BLESSE, FRANÇOIS MOUTOU 2/2</t>
  </si>
  <si>
    <t>https://www.youtube.com/watch?v=ufT7wQz8liw</t>
  </si>
  <si>
    <t xml:space="preserve">Préjugés - Virus </t>
  </si>
  <si>
    <t>ET SI ON ÉCOUTAIT LAURENT TILLON : L'INTERLOCUTEUR DE LA BIODIVERSITÉ</t>
  </si>
  <si>
    <t>Ecosystèmes - Forêts</t>
  </si>
  <si>
    <t>SEMAINE SPÉCIALE RÉSERVE DE BIOSPHÈRE : PERSPECTIVES</t>
  </si>
  <si>
    <t>Radio France - Ici</t>
  </si>
  <si>
    <t>Projet BatViti - Viticulteurs - Nuisibles - Auxilliaires culture - Réserve Biosphere - MAB</t>
  </si>
  <si>
    <t>https://www.radiofrance.fr/francebleu/podcasts/sauvons-la-planete/semaine-speciale-reserve-de-biosphere-perspectives-5632636</t>
  </si>
  <si>
    <t>https://www.radiofrance.fr/franceinter/podcasts/chacun-sa-route/et-si-on-ecoutait-laurent-tillon-l-interlocuteur-de-la-biodiversite-8840776</t>
  </si>
  <si>
    <t>Fédération française de Spéléologie (FFS)</t>
  </si>
  <si>
    <t>https://www.picardie-nature.org/l-association/qui-sommes-nous/article/coordonnees</t>
  </si>
  <si>
    <t>https://ffspeleo.fr/contact.html</t>
  </si>
  <si>
    <t>https://www.cen-centrevaldeloire.org/contact/</t>
  </si>
  <si>
    <t>CHRONIQUES D'UNE VIE A L'ENVERS : UNE NUIT AVEC LES CHAUVES-SOURIS</t>
  </si>
  <si>
    <t>BD</t>
  </si>
  <si>
    <t>Auteur : Laurent Tillon 
Illustrateur : Sébastien Cazes</t>
  </si>
  <si>
    <t>https://actes-sud.fr/catalogue/animaux/chroniques-dune-vie-lenvers</t>
  </si>
  <si>
    <t>Vulgarisation - Humour - Sciences - Actes Sud</t>
  </si>
  <si>
    <t>https://www.youtube.com/watch?v=C7WSjh1Y64M</t>
  </si>
  <si>
    <t>AILES D'HIVER</t>
  </si>
  <si>
    <t>Florentin Morel</t>
  </si>
  <si>
    <t>15m</t>
  </si>
  <si>
    <t xml:space="preserve">Hibernation - Hiver </t>
  </si>
  <si>
    <t>"flonaturaliste" sur instagram</t>
  </si>
  <si>
    <t>https://www.youtube.com/watch?v=3g_nyyHHLRc</t>
  </si>
  <si>
    <t>CAVERNICOLES</t>
  </si>
  <si>
    <t>Manon Béréhouc</t>
  </si>
  <si>
    <t>12m</t>
  </si>
  <si>
    <t>Souterrains - Faune cavernicole</t>
  </si>
  <si>
    <t>Manon.berehouc0@gmail.com</t>
  </si>
  <si>
    <t>https://www.youtube.com/watch?v=JKtotDR56UM</t>
  </si>
  <si>
    <t>Film réalisé dans le cadre de la 1ère année de l'IFFCAM</t>
  </si>
  <si>
    <t>21ème RENCONTRES NATIONALES CHAUVES-SOURIS</t>
  </si>
  <si>
    <t>Muséum de Bourges</t>
  </si>
  <si>
    <t xml:space="preserve">Professionnels </t>
  </si>
  <si>
    <t xml:space="preserve">Conférences - Rencontres </t>
  </si>
  <si>
    <t>https://www.youtube.com/watch?v=zgu_eGQzTiY</t>
  </si>
  <si>
    <t>https://www.youtube.com/watch?v=51N0d2rojRk</t>
  </si>
  <si>
    <t>Vendredi 20 mars après-midi partie 1</t>
  </si>
  <si>
    <t>Vendredi 20 mars après-midi partie 2</t>
  </si>
  <si>
    <t>https://www.youtube.com/watch?v=jw5-MpToiVs</t>
  </si>
  <si>
    <t>https://www.youtube.com/watch?v=Vzl80M4kOlM</t>
  </si>
  <si>
    <t>Samedi 21 mars matin</t>
  </si>
  <si>
    <t>https://www.youtube.com/watch?v=UphabPOGMBo</t>
  </si>
  <si>
    <t>Samedi 21 mars après-midi</t>
  </si>
  <si>
    <t>https://www.youtube.com/watch?v=EUmZNa0g2Ok</t>
  </si>
  <si>
    <t>Dimanche 22 mars matin partie 1</t>
  </si>
  <si>
    <t>Dimanche 22 mars matin partie 2</t>
  </si>
  <si>
    <t>https://www.youtube.com/watch?v=cz4mTk211Pw</t>
  </si>
  <si>
    <t>Dimanche 22 mars après-midi</t>
  </si>
  <si>
    <t>https://www.youtube.com/watch?v=Et6H-NMhuvI</t>
  </si>
  <si>
    <t>Conférences 20m chacune</t>
  </si>
  <si>
    <t>Vendredi 20 mars matin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</si>
</sst>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3" x14ac:knownFonts="1">
    <font>
      <sz val="11"/>
      <color theme="1"/>
      <name val="Myriad Pro"/>
      <family val="2"/>
      <scheme val="minor"/>
    </font>
    <font>
      <b/>
      <sz val="11"/>
      <color theme="1"/>
      <name val="Myriad Pro"/>
      <family val="2"/>
      <scheme val="minor"/>
    </font>
    <font>
      <u/>
      <sz val="11"/>
      <color theme="10"/>
      <name val="Myriad Pro"/>
      <family val="2"/>
      <scheme val="minor"/>
    </font>
    <font>
      <sz val="11"/>
      <color theme="1"/>
      <name val="Myriad Pro"/>
      <family val="2"/>
      <scheme val="minor"/>
    </font>
    <font>
      <sz val="11"/>
      <color theme="0"/>
      <name val="Myriad Pro"/>
      <family val="2"/>
      <scheme val="minor"/>
    </font>
    <font>
      <b/>
      <sz val="16"/>
      <color theme="0"/>
      <name val="Myriad Pro"/>
      <family val="2"/>
      <scheme val="minor"/>
    </font>
    <font>
      <sz val="11"/>
      <color rgb="FFFF0000"/>
      <name val="Myriad Pro"/>
      <family val="2"/>
      <scheme val="minor"/>
    </font>
    <font>
      <sz val="16"/>
      <color theme="1"/>
      <name val="Myriad Pro"/>
      <family val="2"/>
      <scheme val="minor"/>
    </font>
    <font>
      <b/>
      <sz val="20"/>
      <color theme="0"/>
      <name val="Myriad Pro"/>
      <family val="2"/>
      <scheme val="minor"/>
    </font>
    <font>
      <b/>
      <sz val="11"/>
      <color theme="1"/>
      <name val="Myriad Pro"/>
      <family val="2"/>
      <scheme val="minor"/>
    </font>
    <font>
      <b/>
      <sz val="16"/>
      <color theme="1"/>
      <name val="Myriad Pro"/>
      <family val="2"/>
      <scheme val="minor"/>
    </font>
    <font>
      <b/>
      <sz val="16"/>
      <color theme="0"/>
      <name val="Myriad Pro"/>
      <family val="2"/>
      <scheme val="minor"/>
    </font>
    <font>
      <b/>
      <sz val="14"/>
      <color theme="1"/>
      <name val="Myriad Pro"/>
      <family val="2"/>
      <scheme val="minor"/>
    </font>
    <font>
      <sz val="14"/>
      <color theme="1"/>
      <name val="Myriad Pro"/>
      <family val="2"/>
      <scheme val="minor"/>
    </font>
    <font>
      <b/>
      <sz val="10"/>
      <name val="Arial"/>
      <family val="2"/>
    </font>
    <font>
      <sz val="14"/>
      <color theme="1"/>
      <name val="Myriad Pro"/>
      <family val="2"/>
      <scheme val="minor"/>
    </font>
    <font>
      <sz val="14"/>
      <color rgb="FFFF0000"/>
      <name val="Myriad Pro"/>
      <family val="2"/>
      <scheme val="minor"/>
    </font>
    <font>
      <sz val="16"/>
      <color rgb="FFFF0000"/>
      <name val="Myriad Pro"/>
      <family val="2"/>
      <scheme val="minor"/>
    </font>
    <font>
      <u/>
      <sz val="14"/>
      <color theme="10"/>
      <name val="Myriad Pro"/>
      <family val="2"/>
      <scheme val="minor"/>
    </font>
    <font>
      <b/>
      <sz val="14"/>
      <color theme="0"/>
      <name val="Myriad Pro"/>
      <family val="2"/>
      <scheme val="minor"/>
    </font>
    <font>
      <b/>
      <sz val="14"/>
      <color theme="1"/>
      <name val="Myriad Pro"/>
      <family val="2"/>
      <scheme val="minor"/>
    </font>
    <font>
      <sz val="14"/>
      <name val="Myriad Pro"/>
      <family val="2"/>
      <scheme val="minor"/>
    </font>
    <font>
      <b/>
      <sz val="14"/>
      <name val="Myriad Pro"/>
      <family val="2"/>
      <scheme val="minor"/>
    </font>
    <font>
      <b/>
      <sz val="14"/>
      <color rgb="FF000000"/>
      <name val="Myriad Pro"/>
      <family val="2"/>
      <scheme val="minor"/>
    </font>
    <font>
      <sz val="14"/>
      <color rgb="FF000000"/>
      <name val="Myriad Pro"/>
      <family val="2"/>
      <scheme val="minor"/>
    </font>
    <font>
      <sz val="14"/>
      <color theme="0"/>
      <name val="Myriad Pro"/>
      <family val="2"/>
      <scheme val="minor"/>
    </font>
    <font>
      <sz val="11"/>
      <color theme="1"/>
      <name val="Myriad Pro"/>
      <family val="2"/>
      <scheme val="minor"/>
    </font>
    <font>
      <sz val="14"/>
      <color rgb="FFFF0000"/>
      <name val="Myriad Pro"/>
      <family val="2"/>
      <scheme val="minor"/>
    </font>
    <font>
      <sz val="14"/>
      <color theme="10"/>
      <name val="Myriad Pro"/>
      <family val="2"/>
      <scheme val="minor"/>
    </font>
    <font>
      <sz val="11"/>
      <color theme="10"/>
      <name val="Myriad Pro"/>
      <family val="2"/>
      <scheme val="minor"/>
    </font>
    <font>
      <sz val="14"/>
      <color theme="10"/>
      <name val="Myriad Pro"/>
      <family val="2"/>
      <scheme val="minor"/>
    </font>
    <font>
      <sz val="16"/>
      <color theme="10"/>
      <name val="Myriad Pro"/>
      <family val="2"/>
      <scheme val="minor"/>
    </font>
    <font>
      <sz val="16"/>
      <color rgb="FFFF0000"/>
      <name val="Myriad Pro"/>
      <family val="2"/>
      <scheme val="minor"/>
    </font>
    <font>
      <sz val="16"/>
      <color theme="1"/>
      <name val="Myriad Pro"/>
      <family val="2"/>
      <scheme val="minor"/>
    </font>
    <font>
      <sz val="15"/>
      <color theme="1"/>
      <name val="Myriad Pro"/>
      <family val="2"/>
      <scheme val="minor"/>
    </font>
    <font>
      <b/>
      <sz val="15"/>
      <color theme="1"/>
      <name val="Myriad Pro"/>
      <family val="2"/>
      <scheme val="minor"/>
    </font>
    <font>
      <sz val="15"/>
      <color theme="10"/>
      <name val="Myriad Pro"/>
      <family val="2"/>
      <scheme val="minor"/>
    </font>
    <font>
      <sz val="15"/>
      <color rgb="FFFF0000"/>
      <name val="Myriad Pro"/>
      <family val="2"/>
      <scheme val="minor"/>
    </font>
    <font>
      <sz val="15"/>
      <color rgb="FF000000"/>
      <name val="Myriad Pro"/>
      <family val="2"/>
      <scheme val="minor"/>
    </font>
    <font>
      <sz val="15"/>
      <color rgb="FFFF0000"/>
      <name val="Myriad Pro"/>
      <family val="2"/>
      <scheme val="minor"/>
    </font>
    <font>
      <sz val="15"/>
      <color theme="1"/>
      <name val="Myriad Pro"/>
      <family val="2"/>
      <scheme val="minor"/>
    </font>
    <font>
      <b/>
      <sz val="15"/>
      <color theme="0"/>
      <name val="Myriad Pro"/>
      <family val="2"/>
      <scheme val="minor"/>
    </font>
    <font>
      <b/>
      <sz val="15"/>
      <color theme="1"/>
      <name val="Myriad Pro"/>
      <family val="2"/>
      <scheme val="minor"/>
    </font>
    <font>
      <b/>
      <sz val="16"/>
      <color theme="1"/>
      <name val="Myriad Pro"/>
      <family val="2"/>
      <scheme val="minor"/>
    </font>
    <font>
      <sz val="16"/>
      <color theme="10"/>
      <name val="Myriad Pro"/>
      <family val="2"/>
      <scheme val="minor"/>
    </font>
    <font>
      <u/>
      <sz val="14"/>
      <color theme="1"/>
      <name val="Myriad Pro"/>
      <family val="2"/>
      <scheme val="minor"/>
    </font>
    <font>
      <sz val="14"/>
      <color rgb="FF0070C0"/>
      <name val="Myriad Pro"/>
      <family val="2"/>
      <scheme val="minor"/>
    </font>
    <font>
      <u/>
      <sz val="11"/>
      <color theme="1"/>
      <name val="Myriad Pro"/>
      <family val="2"/>
      <scheme val="minor"/>
    </font>
    <font>
      <b/>
      <sz val="14"/>
      <color theme="1"/>
      <name val="Myriad Pro"/>
      <scheme val="minor"/>
    </font>
    <font>
      <sz val="8"/>
      <name val="Myriad Pro"/>
      <family val="2"/>
      <scheme val="minor"/>
    </font>
    <font>
      <u/>
      <sz val="11"/>
      <name val="Myriad Pro"/>
      <family val="2"/>
      <scheme val="minor"/>
    </font>
    <font>
      <sz val="15"/>
      <name val="Myriad Pro"/>
      <family val="2"/>
      <scheme val="minor"/>
    </font>
    <font>
      <sz val="16"/>
      <name val="Myriad Pro"/>
      <family val="2"/>
      <scheme val="minor"/>
    </font>
  </fonts>
  <fills count="14">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bgColor indexed="64"/>
      </patternFill>
    </fill>
    <fill>
      <patternFill patternType="solid">
        <fgColor theme="4" tint="0.59999389629810485"/>
        <bgColor indexed="64"/>
      </patternFill>
    </fill>
    <fill>
      <patternFill patternType="solid">
        <fgColor theme="0"/>
        <bgColor indexed="64"/>
      </patternFill>
    </fill>
    <fill>
      <patternFill patternType="solid">
        <fgColor rgb="FFFF99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5" tint="0.39997558519241921"/>
        <bgColor indexed="65"/>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2">
    <xf numFmtId="0" fontId="0" fillId="0" borderId="0"/>
    <xf numFmtId="0" fontId="2"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2" fillId="0" borderId="0" applyNumberFormat="0" applyFill="0" applyBorder="0" applyAlignment="0" applyProtection="0"/>
    <xf numFmtId="0" fontId="3" fillId="11" borderId="0" applyNumberFormat="0" applyBorder="0" applyAlignment="0" applyProtection="0"/>
    <xf numFmtId="0" fontId="1" fillId="3" borderId="0" applyFill="0" applyBorder="0" applyAlignment="0">
      <alignment horizontal="left" vertical="center" wrapText="1"/>
    </xf>
    <xf numFmtId="0" fontId="3" fillId="12" borderId="0" applyNumberFormat="0" applyBorder="0" applyAlignment="0" applyProtection="0"/>
    <xf numFmtId="0" fontId="3" fillId="13" borderId="0" applyNumberFormat="0" applyBorder="0" applyAlignment="0" applyProtection="0"/>
  </cellStyleXfs>
  <cellXfs count="458">
    <xf numFmtId="0" fontId="0" fillId="0" borderId="0" xfId="0"/>
    <xf numFmtId="164" fontId="0" fillId="0" borderId="0" xfId="0" applyNumberFormat="1"/>
    <xf numFmtId="0" fontId="5" fillId="2" borderId="1" xfId="2" applyFont="1" applyBorder="1" applyAlignment="1">
      <alignment horizontal="center" vertical="center" wrapText="1"/>
    </xf>
    <xf numFmtId="0" fontId="0" fillId="0" borderId="0" xfId="0" applyAlignment="1">
      <alignment wrapText="1"/>
    </xf>
    <xf numFmtId="0" fontId="0" fillId="0" borderId="7" xfId="0" applyBorder="1"/>
    <xf numFmtId="0" fontId="7" fillId="4" borderId="9" xfId="4" applyFont="1" applyBorder="1" applyAlignment="1">
      <alignment horizontal="left" vertical="center" wrapText="1"/>
    </xf>
    <xf numFmtId="0" fontId="7" fillId="3" borderId="10" xfId="3" applyFont="1" applyBorder="1" applyAlignment="1">
      <alignment horizontal="left" vertical="center" wrapText="1"/>
    </xf>
    <xf numFmtId="0" fontId="7" fillId="4" borderId="10" xfId="4" applyFont="1" applyBorder="1" applyAlignment="1">
      <alignment horizontal="left" vertical="center" wrapText="1"/>
    </xf>
    <xf numFmtId="0" fontId="7" fillId="3" borderId="0" xfId="3" applyFont="1" applyBorder="1" applyAlignment="1">
      <alignment horizontal="left" vertical="center" wrapText="1"/>
    </xf>
    <xf numFmtId="0" fontId="7" fillId="3" borderId="7" xfId="3" applyFont="1" applyBorder="1" applyAlignment="1">
      <alignment horizontal="left" vertical="center" wrapText="1"/>
    </xf>
    <xf numFmtId="0" fontId="7" fillId="4" borderId="0" xfId="4" applyFont="1" applyBorder="1" applyAlignment="1">
      <alignment horizontal="left" vertical="center" wrapText="1"/>
    </xf>
    <xf numFmtId="0" fontId="7" fillId="4" borderId="7" xfId="4" applyFont="1" applyBorder="1" applyAlignment="1">
      <alignment horizontal="left" vertical="center" wrapText="1"/>
    </xf>
    <xf numFmtId="0" fontId="7" fillId="3" borderId="5" xfId="3" applyFont="1" applyBorder="1" applyAlignment="1">
      <alignment horizontal="left" vertical="center" wrapText="1"/>
    </xf>
    <xf numFmtId="0" fontId="7" fillId="4" borderId="5" xfId="4" applyFont="1" applyBorder="1" applyAlignment="1">
      <alignment horizontal="left" vertical="center" wrapText="1"/>
    </xf>
    <xf numFmtId="0" fontId="7" fillId="4" borderId="13" xfId="4" applyFont="1" applyBorder="1" applyAlignment="1">
      <alignment horizontal="left" vertical="center" wrapText="1"/>
    </xf>
    <xf numFmtId="0" fontId="7" fillId="3" borderId="6" xfId="3" applyFont="1" applyBorder="1" applyAlignment="1">
      <alignment horizontal="left" vertical="center" wrapText="1"/>
    </xf>
    <xf numFmtId="0" fontId="7" fillId="4" borderId="6" xfId="4" applyFont="1" applyBorder="1" applyAlignment="1">
      <alignment horizontal="left" vertical="center" wrapText="1"/>
    </xf>
    <xf numFmtId="0" fontId="7" fillId="3" borderId="8" xfId="3" applyFont="1" applyBorder="1" applyAlignment="1">
      <alignment horizontal="left" vertical="center" wrapText="1"/>
    </xf>
    <xf numFmtId="0" fontId="0" fillId="0" borderId="0" xfId="0" applyAlignment="1">
      <alignment horizontal="left"/>
    </xf>
    <xf numFmtId="164" fontId="5" fillId="2" borderId="1" xfId="2"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10" fillId="3" borderId="2" xfId="3" applyFont="1" applyBorder="1" applyAlignment="1">
      <alignment horizontal="left" vertical="center" wrapText="1"/>
    </xf>
    <xf numFmtId="0" fontId="7" fillId="3" borderId="11" xfId="3" applyFont="1" applyBorder="1" applyAlignment="1">
      <alignment horizontal="left" vertical="center" wrapText="1"/>
    </xf>
    <xf numFmtId="164" fontId="7" fillId="3" borderId="11" xfId="3" applyNumberFormat="1" applyFont="1" applyBorder="1" applyAlignment="1">
      <alignment horizontal="left" vertical="center" wrapText="1"/>
    </xf>
    <xf numFmtId="0" fontId="7" fillId="3" borderId="11" xfId="3" applyFont="1" applyBorder="1" applyAlignment="1">
      <alignment horizontal="center" vertical="center" wrapText="1"/>
    </xf>
    <xf numFmtId="0" fontId="0" fillId="0" borderId="0" xfId="0" applyAlignment="1">
      <alignment horizontal="left" wrapText="1"/>
    </xf>
    <xf numFmtId="0" fontId="11" fillId="2" borderId="1" xfId="2" applyFont="1" applyBorder="1" applyAlignment="1">
      <alignment horizontal="center" vertical="center" wrapText="1"/>
    </xf>
    <xf numFmtId="0" fontId="9" fillId="0" borderId="0" xfId="0" applyFont="1"/>
    <xf numFmtId="0" fontId="3" fillId="13" borderId="0" xfId="11" applyAlignment="1">
      <alignment horizontal="left" vertical="center" wrapText="1"/>
    </xf>
    <xf numFmtId="0" fontId="3" fillId="13" borderId="3" xfId="11" applyBorder="1" applyAlignment="1">
      <alignment horizontal="left" vertical="center" wrapText="1"/>
    </xf>
    <xf numFmtId="164" fontId="3" fillId="13" borderId="0" xfId="11" applyNumberFormat="1" applyAlignment="1">
      <alignment horizontal="left" vertical="center" wrapText="1"/>
    </xf>
    <xf numFmtId="0" fontId="3" fillId="13" borderId="0" xfId="11" applyBorder="1" applyAlignment="1">
      <alignment horizontal="left" vertical="center" wrapText="1"/>
    </xf>
    <xf numFmtId="164" fontId="3" fillId="13" borderId="0" xfId="11" applyNumberFormat="1" applyBorder="1" applyAlignment="1">
      <alignment horizontal="left" vertical="center" wrapText="1"/>
    </xf>
    <xf numFmtId="0" fontId="3" fillId="12" borderId="0" xfId="10" applyAlignment="1">
      <alignment horizontal="left" vertical="center" wrapText="1"/>
    </xf>
    <xf numFmtId="164" fontId="3" fillId="12" borderId="0" xfId="10" applyNumberFormat="1" applyAlignment="1">
      <alignment horizontal="left" vertical="center" wrapText="1"/>
    </xf>
    <xf numFmtId="0" fontId="3" fillId="12" borderId="3" xfId="10" applyBorder="1" applyAlignment="1">
      <alignment horizontal="left" vertical="center" wrapText="1"/>
    </xf>
    <xf numFmtId="0" fontId="3" fillId="12" borderId="0" xfId="10" applyBorder="1" applyAlignment="1">
      <alignment horizontal="left" vertical="center" wrapText="1"/>
    </xf>
    <xf numFmtId="164" fontId="3" fillId="12" borderId="0" xfId="10" applyNumberFormat="1" applyBorder="1" applyAlignment="1">
      <alignment horizontal="left" vertical="center" wrapText="1"/>
    </xf>
    <xf numFmtId="0" fontId="7" fillId="12" borderId="0" xfId="10" applyFont="1" applyAlignment="1">
      <alignment horizontal="left" vertical="center" wrapText="1"/>
    </xf>
    <xf numFmtId="0" fontId="7" fillId="12" borderId="0" xfId="10" applyFont="1" applyAlignment="1">
      <alignment horizontal="center" vertical="center" wrapText="1"/>
    </xf>
    <xf numFmtId="0" fontId="7" fillId="12" borderId="3" xfId="10" applyFont="1" applyBorder="1" applyAlignment="1">
      <alignment horizontal="left" vertical="center" wrapText="1"/>
    </xf>
    <xf numFmtId="0" fontId="7" fillId="13" borderId="0" xfId="11" applyFont="1" applyAlignment="1">
      <alignment horizontal="left" vertical="center" wrapText="1"/>
    </xf>
    <xf numFmtId="164" fontId="7" fillId="13" borderId="0" xfId="11" applyNumberFormat="1" applyFont="1" applyAlignment="1">
      <alignment horizontal="left" vertical="center" wrapText="1"/>
    </xf>
    <xf numFmtId="0" fontId="7" fillId="13" borderId="3" xfId="11" applyFont="1" applyBorder="1" applyAlignment="1">
      <alignment horizontal="left" vertical="center" wrapText="1"/>
    </xf>
    <xf numFmtId="0" fontId="12" fillId="12" borderId="0" xfId="10" applyFont="1" applyAlignment="1">
      <alignment horizontal="left" vertical="center" wrapText="1"/>
    </xf>
    <xf numFmtId="0" fontId="13" fillId="12" borderId="0" xfId="10" applyFont="1" applyAlignment="1">
      <alignment horizontal="left" vertical="center" wrapText="1"/>
    </xf>
    <xf numFmtId="164" fontId="13" fillId="12" borderId="0" xfId="10" applyNumberFormat="1" applyFont="1" applyAlignment="1">
      <alignment horizontal="left" vertical="center" wrapText="1"/>
    </xf>
    <xf numFmtId="0" fontId="12" fillId="13" borderId="0" xfId="11" applyFont="1" applyAlignment="1">
      <alignment horizontal="left" vertical="center" wrapText="1"/>
    </xf>
    <xf numFmtId="0" fontId="13" fillId="13" borderId="0" xfId="11" applyFont="1" applyAlignment="1">
      <alignment horizontal="left" vertical="center" wrapText="1"/>
    </xf>
    <xf numFmtId="164" fontId="13" fillId="13" borderId="0" xfId="11" applyNumberFormat="1" applyFont="1" applyAlignment="1">
      <alignment horizontal="left" vertical="center" wrapText="1"/>
    </xf>
    <xf numFmtId="0" fontId="12" fillId="13" borderId="0" xfId="11" applyFont="1" applyBorder="1" applyAlignment="1">
      <alignment horizontal="left" vertical="center" wrapText="1"/>
    </xf>
    <xf numFmtId="0" fontId="13" fillId="13" borderId="0" xfId="11" applyFont="1" applyBorder="1" applyAlignment="1">
      <alignment horizontal="left" vertical="center" wrapText="1"/>
    </xf>
    <xf numFmtId="164" fontId="13" fillId="13" borderId="0" xfId="11" applyNumberFormat="1" applyFont="1" applyBorder="1" applyAlignment="1">
      <alignment horizontal="left" vertical="center" wrapText="1"/>
    </xf>
    <xf numFmtId="0" fontId="12" fillId="12" borderId="0" xfId="10" applyFont="1" applyBorder="1" applyAlignment="1">
      <alignment horizontal="left" vertical="center" wrapText="1"/>
    </xf>
    <xf numFmtId="0" fontId="13" fillId="12" borderId="0" xfId="10" applyFont="1" applyBorder="1" applyAlignment="1">
      <alignment horizontal="left" vertical="center" wrapText="1"/>
    </xf>
    <xf numFmtId="164" fontId="13" fillId="12" borderId="0" xfId="10" applyNumberFormat="1" applyFont="1" applyBorder="1" applyAlignment="1">
      <alignment horizontal="left" vertical="center" wrapText="1"/>
    </xf>
    <xf numFmtId="0" fontId="12" fillId="12" borderId="6" xfId="10" applyFont="1" applyBorder="1" applyAlignment="1">
      <alignment horizontal="left" vertical="center" wrapText="1"/>
    </xf>
    <xf numFmtId="0" fontId="13" fillId="12" borderId="6" xfId="10" applyFont="1" applyBorder="1" applyAlignment="1">
      <alignment horizontal="left" vertical="center" wrapText="1"/>
    </xf>
    <xf numFmtId="164" fontId="13" fillId="12" borderId="6" xfId="10" applyNumberFormat="1" applyFont="1" applyBorder="1" applyAlignment="1">
      <alignment horizontal="left" vertical="center" wrapText="1"/>
    </xf>
    <xf numFmtId="0" fontId="9" fillId="12" borderId="0" xfId="10" applyFont="1" applyAlignment="1">
      <alignment horizontal="left" vertical="center" wrapText="1"/>
    </xf>
    <xf numFmtId="0" fontId="9" fillId="13" borderId="0" xfId="11" applyFont="1" applyAlignment="1">
      <alignment horizontal="left" vertical="center" wrapText="1"/>
    </xf>
    <xf numFmtId="0" fontId="9" fillId="12" borderId="0" xfId="10" applyFont="1" applyBorder="1" applyAlignment="1">
      <alignment horizontal="left" vertical="center" wrapText="1"/>
    </xf>
    <xf numFmtId="0" fontId="9" fillId="13" borderId="0" xfId="11" applyFont="1" applyBorder="1" applyAlignment="1">
      <alignment horizontal="left" vertical="center" wrapText="1"/>
    </xf>
    <xf numFmtId="0" fontId="3" fillId="11" borderId="0" xfId="8" applyBorder="1" applyAlignment="1">
      <alignment horizontal="left" vertical="center" wrapText="1"/>
    </xf>
    <xf numFmtId="164" fontId="3" fillId="11" borderId="0" xfId="8" applyNumberFormat="1" applyBorder="1" applyAlignment="1">
      <alignment horizontal="left" vertical="center" wrapText="1"/>
    </xf>
    <xf numFmtId="0" fontId="3" fillId="11" borderId="3" xfId="8" applyBorder="1" applyAlignment="1">
      <alignment horizontal="left" vertical="center" wrapText="1"/>
    </xf>
    <xf numFmtId="0" fontId="3" fillId="11" borderId="6" xfId="8" applyBorder="1" applyAlignment="1">
      <alignment horizontal="left" vertical="center" wrapText="1"/>
    </xf>
    <xf numFmtId="164" fontId="3" fillId="11" borderId="6" xfId="8" applyNumberFormat="1" applyBorder="1" applyAlignment="1">
      <alignment horizontal="left" vertical="center" wrapText="1"/>
    </xf>
    <xf numFmtId="0" fontId="3" fillId="11" borderId="4" xfId="8" applyBorder="1" applyAlignment="1">
      <alignment horizontal="left" vertical="center" wrapText="1"/>
    </xf>
    <xf numFmtId="0" fontId="9" fillId="11" borderId="0" xfId="8" applyFont="1" applyBorder="1" applyAlignment="1">
      <alignment horizontal="left" vertical="center" wrapText="1"/>
    </xf>
    <xf numFmtId="0" fontId="9" fillId="11" borderId="6" xfId="8" applyFont="1" applyBorder="1" applyAlignment="1">
      <alignment horizontal="left" vertical="center" wrapText="1"/>
    </xf>
    <xf numFmtId="0" fontId="10" fillId="12" borderId="0" xfId="10" applyFont="1" applyAlignment="1">
      <alignment horizontal="left" vertical="center" wrapText="1"/>
    </xf>
    <xf numFmtId="0" fontId="10" fillId="13" borderId="0" xfId="11" applyFont="1" applyAlignment="1">
      <alignment horizontal="left" vertical="center" wrapText="1"/>
    </xf>
    <xf numFmtId="0" fontId="14" fillId="0" borderId="0" xfId="0" applyFont="1"/>
    <xf numFmtId="0" fontId="1" fillId="0" borderId="0" xfId="0" applyFont="1"/>
    <xf numFmtId="0" fontId="6" fillId="13" borderId="0" xfId="11" applyFont="1" applyAlignment="1">
      <alignment horizontal="left" vertical="center" wrapText="1"/>
    </xf>
    <xf numFmtId="0" fontId="6" fillId="12" borderId="0" xfId="10" applyFont="1" applyAlignment="1">
      <alignment horizontal="left" vertical="center" wrapText="1"/>
    </xf>
    <xf numFmtId="0" fontId="6" fillId="12" borderId="0" xfId="10" applyFont="1" applyBorder="1" applyAlignment="1">
      <alignment horizontal="left" vertical="center" wrapText="1"/>
    </xf>
    <xf numFmtId="0" fontId="17" fillId="13" borderId="0" xfId="11" applyFont="1" applyAlignment="1">
      <alignment horizontal="left" vertical="center" wrapText="1"/>
    </xf>
    <xf numFmtId="0" fontId="6" fillId="11" borderId="6" xfId="8" applyFont="1" applyBorder="1" applyAlignment="1">
      <alignment horizontal="left" vertical="center" wrapText="1"/>
    </xf>
    <xf numFmtId="0" fontId="6" fillId="11" borderId="0" xfId="8" applyFont="1" applyBorder="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xf>
    <xf numFmtId="164" fontId="0" fillId="0" borderId="0" xfId="0" applyNumberFormat="1" applyAlignment="1">
      <alignment horizontal="left"/>
    </xf>
    <xf numFmtId="0" fontId="7" fillId="0" borderId="0" xfId="0" applyFont="1"/>
    <xf numFmtId="0" fontId="7" fillId="0" borderId="0" xfId="0" applyFont="1" applyAlignment="1">
      <alignment horizontal="center" wrapText="1"/>
    </xf>
    <xf numFmtId="0" fontId="9" fillId="0" borderId="0" xfId="0" applyFont="1" applyAlignment="1">
      <alignment horizontal="left" wrapText="1"/>
    </xf>
    <xf numFmtId="0" fontId="7" fillId="0" borderId="0" xfId="0" applyFont="1" applyAlignment="1">
      <alignment wrapText="1"/>
    </xf>
    <xf numFmtId="0" fontId="7" fillId="6" borderId="0" xfId="6" applyFont="1" applyAlignment="1">
      <alignment horizontal="left" vertical="center" wrapText="1"/>
    </xf>
    <xf numFmtId="0" fontId="7" fillId="6" borderId="3" xfId="6" applyFont="1" applyBorder="1" applyAlignment="1">
      <alignment horizontal="left" vertical="center" wrapText="1"/>
    </xf>
    <xf numFmtId="0" fontId="7" fillId="6" borderId="0" xfId="6" applyFont="1" applyAlignment="1">
      <alignment wrapText="1"/>
    </xf>
    <xf numFmtId="0" fontId="7" fillId="6" borderId="0" xfId="6" applyFont="1" applyBorder="1" applyAlignment="1">
      <alignment horizontal="left" vertical="center" wrapText="1"/>
    </xf>
    <xf numFmtId="0" fontId="7" fillId="6" borderId="0" xfId="6" applyFont="1"/>
    <xf numFmtId="0" fontId="7" fillId="6" borderId="6" xfId="6" applyFont="1" applyBorder="1" applyAlignment="1">
      <alignment horizontal="left" vertical="center" wrapText="1"/>
    </xf>
    <xf numFmtId="0" fontId="7" fillId="6" borderId="4" xfId="6" applyFont="1" applyBorder="1" applyAlignment="1">
      <alignment horizontal="left" vertical="center" wrapText="1"/>
    </xf>
    <xf numFmtId="0" fontId="10" fillId="0" borderId="0" xfId="0" applyFont="1"/>
    <xf numFmtId="0" fontId="10" fillId="6" borderId="0" xfId="6" applyFont="1" applyAlignment="1">
      <alignment horizontal="left" vertical="center" wrapText="1"/>
    </xf>
    <xf numFmtId="0" fontId="10" fillId="6" borderId="0" xfId="6" applyFont="1" applyBorder="1" applyAlignment="1">
      <alignment horizontal="left" vertical="center" wrapText="1"/>
    </xf>
    <xf numFmtId="0" fontId="10" fillId="6" borderId="6" xfId="6" applyFont="1" applyBorder="1" applyAlignment="1">
      <alignment horizontal="left" vertical="center" wrapText="1"/>
    </xf>
    <xf numFmtId="0" fontId="17" fillId="6" borderId="0" xfId="6" applyFont="1" applyAlignment="1">
      <alignment horizontal="left" vertical="center" wrapText="1"/>
    </xf>
    <xf numFmtId="0" fontId="17" fillId="6" borderId="6" xfId="6" applyFont="1" applyBorder="1" applyAlignment="1">
      <alignment horizontal="left" vertical="center" wrapText="1"/>
    </xf>
    <xf numFmtId="0" fontId="17" fillId="6" borderId="5" xfId="6" applyFont="1" applyBorder="1" applyAlignment="1">
      <alignment vertical="center" wrapText="1"/>
    </xf>
    <xf numFmtId="0" fontId="19" fillId="2" borderId="1" xfId="2" applyFont="1" applyBorder="1" applyAlignment="1">
      <alignment horizontal="center" vertical="center" wrapText="1"/>
    </xf>
    <xf numFmtId="164" fontId="19" fillId="2" borderId="1" xfId="2" applyNumberFormat="1" applyFont="1" applyBorder="1" applyAlignment="1">
      <alignment horizontal="center" vertical="center" wrapText="1"/>
    </xf>
    <xf numFmtId="0" fontId="20" fillId="7" borderId="0" xfId="3" applyFont="1" applyFill="1" applyAlignment="1">
      <alignment horizontal="left" vertical="center" wrapText="1"/>
    </xf>
    <xf numFmtId="0" fontId="15" fillId="7" borderId="0" xfId="3" applyFont="1" applyFill="1" applyAlignment="1">
      <alignment horizontal="left" vertical="center" wrapText="1"/>
    </xf>
    <xf numFmtId="164" fontId="15" fillId="7" borderId="0" xfId="3" applyNumberFormat="1" applyFont="1" applyFill="1" applyAlignment="1">
      <alignment horizontal="left" vertical="center" wrapText="1"/>
    </xf>
    <xf numFmtId="0" fontId="19" fillId="8" borderId="3" xfId="2" applyFont="1" applyFill="1" applyBorder="1" applyAlignment="1">
      <alignment horizontal="left" vertical="center" wrapText="1"/>
    </xf>
    <xf numFmtId="0" fontId="20" fillId="3" borderId="0" xfId="3" applyFont="1" applyAlignment="1">
      <alignment horizontal="left" vertical="center" wrapText="1"/>
    </xf>
    <xf numFmtId="0" fontId="15" fillId="3" borderId="0" xfId="3" applyFont="1" applyAlignment="1">
      <alignment horizontal="left" vertical="center" wrapText="1"/>
    </xf>
    <xf numFmtId="164" fontId="15" fillId="3" borderId="0" xfId="3" applyNumberFormat="1" applyFont="1" applyAlignment="1">
      <alignment horizontal="left" vertical="center" wrapText="1"/>
    </xf>
    <xf numFmtId="0" fontId="15" fillId="5" borderId="3" xfId="5" applyFont="1" applyBorder="1" applyAlignment="1">
      <alignment horizontal="left" vertical="center" wrapText="1"/>
    </xf>
    <xf numFmtId="0" fontId="20" fillId="4" borderId="0" xfId="4" applyFont="1" applyAlignment="1">
      <alignment horizontal="left" vertical="center" wrapText="1"/>
    </xf>
    <xf numFmtId="0" fontId="15" fillId="4" borderId="0" xfId="4" applyFont="1" applyAlignment="1">
      <alignment horizontal="left" vertical="center" wrapText="1"/>
    </xf>
    <xf numFmtId="164" fontId="15" fillId="4" borderId="0" xfId="4" applyNumberFormat="1" applyFont="1" applyAlignment="1">
      <alignment horizontal="left" vertical="center" wrapText="1"/>
    </xf>
    <xf numFmtId="0" fontId="15" fillId="6" borderId="3" xfId="6" applyFont="1" applyBorder="1" applyAlignment="1">
      <alignment horizontal="left" vertical="center" wrapText="1"/>
    </xf>
    <xf numFmtId="0" fontId="16" fillId="4" borderId="0" xfId="4" applyFont="1" applyAlignment="1">
      <alignment horizontal="left" vertical="center" wrapText="1"/>
    </xf>
    <xf numFmtId="0" fontId="21" fillId="5" borderId="3" xfId="7" applyFont="1" applyFill="1" applyBorder="1" applyAlignment="1">
      <alignment horizontal="left" vertical="center" wrapText="1"/>
    </xf>
    <xf numFmtId="164" fontId="16" fillId="4" borderId="0" xfId="4" applyNumberFormat="1" applyFont="1" applyAlignment="1">
      <alignment horizontal="left" vertical="center" wrapText="1"/>
    </xf>
    <xf numFmtId="164" fontId="21" fillId="4" borderId="0" xfId="4" applyNumberFormat="1" applyFont="1" applyAlignment="1">
      <alignment horizontal="left" vertical="center" wrapText="1"/>
    </xf>
    <xf numFmtId="164" fontId="16" fillId="3" borderId="0" xfId="3" applyNumberFormat="1" applyFont="1" applyAlignment="1">
      <alignment horizontal="left" vertical="center" wrapText="1"/>
    </xf>
    <xf numFmtId="0" fontId="16" fillId="3" borderId="0" xfId="3" applyFont="1" applyAlignment="1">
      <alignment horizontal="left" vertical="center" wrapText="1"/>
    </xf>
    <xf numFmtId="0" fontId="22" fillId="4" borderId="0" xfId="4" applyFont="1" applyAlignment="1">
      <alignment horizontal="left" vertical="center" wrapText="1"/>
    </xf>
    <xf numFmtId="0" fontId="21" fillId="4" borderId="0" xfId="4" applyFont="1" applyAlignment="1">
      <alignment horizontal="left" vertical="center" wrapText="1"/>
    </xf>
    <xf numFmtId="0" fontId="21" fillId="4" borderId="3" xfId="4" applyFont="1" applyBorder="1" applyAlignment="1">
      <alignment horizontal="left" vertical="center" wrapText="1"/>
    </xf>
    <xf numFmtId="0" fontId="22" fillId="3" borderId="0" xfId="3" applyFont="1" applyAlignment="1">
      <alignment horizontal="left" vertical="center" wrapText="1"/>
    </xf>
    <xf numFmtId="0" fontId="21" fillId="3" borderId="0" xfId="3" applyFont="1" applyAlignment="1">
      <alignment horizontal="left" vertical="center" wrapText="1"/>
    </xf>
    <xf numFmtId="164" fontId="21" fillId="3" borderId="0" xfId="3" applyNumberFormat="1" applyFont="1" applyAlignment="1">
      <alignment horizontal="left" vertical="center" wrapText="1"/>
    </xf>
    <xf numFmtId="0" fontId="15" fillId="3" borderId="3" xfId="3" applyFont="1" applyBorder="1" applyAlignment="1">
      <alignment horizontal="left" vertical="center" wrapText="1"/>
    </xf>
    <xf numFmtId="0" fontId="15" fillId="7" borderId="0" xfId="3" applyFont="1" applyFill="1" applyAlignment="1">
      <alignment horizontal="center" vertical="center" wrapText="1"/>
    </xf>
    <xf numFmtId="0" fontId="15" fillId="3" borderId="0" xfId="3" applyFont="1" applyAlignment="1">
      <alignment horizontal="center" vertical="center" wrapText="1"/>
    </xf>
    <xf numFmtId="0" fontId="15" fillId="4" borderId="0" xfId="4" applyFont="1" applyAlignment="1">
      <alignment horizontal="center" vertical="center" wrapText="1"/>
    </xf>
    <xf numFmtId="0" fontId="21" fillId="4" borderId="0" xfId="4" applyFont="1" applyAlignment="1">
      <alignment horizontal="center" vertical="center" wrapText="1"/>
    </xf>
    <xf numFmtId="0" fontId="15" fillId="0" borderId="0" xfId="0" applyFont="1" applyAlignment="1">
      <alignment horizontal="center"/>
    </xf>
    <xf numFmtId="0" fontId="15" fillId="0" borderId="0" xfId="0" applyFont="1"/>
    <xf numFmtId="8" fontId="15" fillId="4" borderId="0" xfId="4" applyNumberFormat="1" applyFont="1" applyAlignment="1">
      <alignment horizontal="left" vertical="center" wrapText="1"/>
    </xf>
    <xf numFmtId="0" fontId="15" fillId="8" borderId="3" xfId="5" applyFont="1" applyFill="1" applyBorder="1" applyAlignment="1">
      <alignment horizontal="left" vertical="center" wrapText="1"/>
    </xf>
    <xf numFmtId="0" fontId="18" fillId="0" borderId="0" xfId="7" applyFont="1"/>
    <xf numFmtId="0" fontId="15" fillId="4" borderId="3" xfId="4" applyFont="1" applyBorder="1" applyAlignment="1">
      <alignment horizontal="left" vertical="center" wrapText="1"/>
    </xf>
    <xf numFmtId="0" fontId="20" fillId="4" borderId="0" xfId="4" applyFont="1" applyBorder="1" applyAlignment="1">
      <alignment horizontal="left" vertical="center" wrapText="1"/>
    </xf>
    <xf numFmtId="0" fontId="15" fillId="4" borderId="0" xfId="4" applyFont="1" applyBorder="1" applyAlignment="1">
      <alignment horizontal="left" vertical="center" wrapText="1"/>
    </xf>
    <xf numFmtId="0" fontId="15" fillId="4" borderId="0" xfId="4" applyFont="1" applyBorder="1" applyAlignment="1">
      <alignment horizontal="center" vertical="center" wrapText="1"/>
    </xf>
    <xf numFmtId="164" fontId="15" fillId="4" borderId="0" xfId="4" applyNumberFormat="1" applyFont="1" applyBorder="1" applyAlignment="1">
      <alignment horizontal="left" vertical="center" wrapText="1"/>
    </xf>
    <xf numFmtId="0" fontId="20" fillId="3" borderId="0" xfId="3" applyFont="1" applyBorder="1" applyAlignment="1">
      <alignment horizontal="left" vertical="center" wrapText="1"/>
    </xf>
    <xf numFmtId="0" fontId="15" fillId="3" borderId="0" xfId="3" applyFont="1" applyBorder="1" applyAlignment="1">
      <alignment horizontal="left" vertical="center" wrapText="1"/>
    </xf>
    <xf numFmtId="0" fontId="15" fillId="3" borderId="0" xfId="3" applyFont="1" applyBorder="1" applyAlignment="1">
      <alignment horizontal="center" vertical="center" wrapText="1"/>
    </xf>
    <xf numFmtId="164" fontId="15" fillId="3" borderId="0" xfId="3" applyNumberFormat="1" applyFont="1" applyBorder="1" applyAlignment="1">
      <alignment horizontal="left" vertical="center" wrapText="1"/>
    </xf>
    <xf numFmtId="0" fontId="15" fillId="4" borderId="5" xfId="4" applyFont="1" applyBorder="1" applyAlignment="1">
      <alignment horizontal="left" vertical="center" wrapText="1"/>
    </xf>
    <xf numFmtId="0" fontId="15" fillId="3" borderId="5" xfId="3" applyFont="1" applyBorder="1" applyAlignment="1">
      <alignment horizontal="left" vertical="center" wrapText="1"/>
    </xf>
    <xf numFmtId="0" fontId="20" fillId="0" borderId="0" xfId="0" applyFont="1"/>
    <xf numFmtId="0" fontId="18" fillId="9" borderId="0" xfId="7" applyFont="1" applyFill="1" applyAlignment="1">
      <alignment horizontal="left" vertical="center" wrapText="1"/>
    </xf>
    <xf numFmtId="0" fontId="23" fillId="3" borderId="0" xfId="3" applyFont="1" applyAlignment="1">
      <alignment horizontal="left" vertical="center" wrapText="1"/>
    </xf>
    <xf numFmtId="0" fontId="24" fillId="3" borderId="0" xfId="3" applyFont="1" applyAlignment="1">
      <alignment horizontal="left" vertical="center" wrapText="1"/>
    </xf>
    <xf numFmtId="164" fontId="24" fillId="3" borderId="0" xfId="3" applyNumberFormat="1" applyFont="1" applyAlignment="1">
      <alignment horizontal="left" vertical="center" wrapText="1"/>
    </xf>
    <xf numFmtId="0" fontId="25" fillId="3" borderId="3" xfId="3" applyFont="1" applyBorder="1" applyAlignment="1">
      <alignment horizontal="left" vertical="center" wrapText="1"/>
    </xf>
    <xf numFmtId="0" fontId="15" fillId="0" borderId="0" xfId="0" applyFont="1" applyAlignment="1">
      <alignment horizontal="left"/>
    </xf>
    <xf numFmtId="0" fontId="22" fillId="4" borderId="0" xfId="4" applyFont="1" applyBorder="1" applyAlignment="1">
      <alignment horizontal="left" vertical="center" wrapText="1"/>
    </xf>
    <xf numFmtId="0" fontId="21" fillId="4" borderId="0" xfId="4" applyFont="1" applyBorder="1" applyAlignment="1">
      <alignment horizontal="left" vertical="center" wrapText="1"/>
    </xf>
    <xf numFmtId="164" fontId="21" fillId="4" borderId="0" xfId="4" applyNumberFormat="1" applyFont="1" applyBorder="1" applyAlignment="1">
      <alignment horizontal="left" vertical="center" wrapText="1"/>
    </xf>
    <xf numFmtId="0" fontId="24" fillId="0" borderId="0" xfId="0" applyFont="1" applyAlignment="1">
      <alignment horizontal="left"/>
    </xf>
    <xf numFmtId="0" fontId="16" fillId="4" borderId="0" xfId="4" applyFont="1" applyBorder="1" applyAlignment="1">
      <alignment horizontal="left" vertical="center" wrapText="1"/>
    </xf>
    <xf numFmtId="0" fontId="15" fillId="4" borderId="3" xfId="4" applyFont="1" applyBorder="1" applyAlignment="1">
      <alignment horizontal="left"/>
    </xf>
    <xf numFmtId="0" fontId="18" fillId="0" borderId="0" xfId="1" applyFont="1" applyAlignment="1">
      <alignment horizontal="left"/>
    </xf>
    <xf numFmtId="0" fontId="15" fillId="0" borderId="0" xfId="0" applyFont="1" applyAlignment="1">
      <alignment horizontal="left" vertical="center"/>
    </xf>
    <xf numFmtId="0" fontId="15" fillId="0" borderId="0" xfId="0" applyFont="1" applyAlignment="1">
      <alignment horizontal="left" vertical="center" wrapText="1"/>
    </xf>
    <xf numFmtId="0" fontId="24" fillId="0" borderId="0" xfId="0" applyFont="1" applyAlignment="1">
      <alignment horizontal="left" vertical="center"/>
    </xf>
    <xf numFmtId="0" fontId="16" fillId="3" borderId="0" xfId="3" applyFont="1" applyBorder="1" applyAlignment="1">
      <alignment horizontal="left" vertical="center" wrapText="1"/>
    </xf>
    <xf numFmtId="0" fontId="15" fillId="0" borderId="0" xfId="0" applyFont="1" applyAlignment="1">
      <alignment horizontal="left" wrapText="1"/>
    </xf>
    <xf numFmtId="0" fontId="20" fillId="3" borderId="6" xfId="3" applyFont="1" applyBorder="1" applyAlignment="1">
      <alignment horizontal="left" vertical="center" wrapText="1"/>
    </xf>
    <xf numFmtId="0" fontId="15" fillId="3" borderId="6" xfId="3" applyFont="1" applyBorder="1" applyAlignment="1">
      <alignment horizontal="left" vertical="center" wrapText="1"/>
    </xf>
    <xf numFmtId="164" fontId="15" fillId="3" borderId="6" xfId="3" applyNumberFormat="1" applyFont="1" applyBorder="1" applyAlignment="1">
      <alignment horizontal="left" vertical="center" wrapText="1"/>
    </xf>
    <xf numFmtId="0" fontId="15" fillId="3" borderId="4" xfId="3" applyFont="1" applyBorder="1" applyAlignment="1">
      <alignment horizontal="left" vertical="center" wrapText="1"/>
    </xf>
    <xf numFmtId="0" fontId="20" fillId="0" borderId="0" xfId="0" applyFont="1" applyAlignment="1">
      <alignment horizontal="left"/>
    </xf>
    <xf numFmtId="164" fontId="15" fillId="0" borderId="0" xfId="0" applyNumberFormat="1" applyFont="1" applyAlignment="1">
      <alignment horizontal="left"/>
    </xf>
    <xf numFmtId="0" fontId="26" fillId="0" borderId="0" xfId="0" applyFont="1"/>
    <xf numFmtId="0" fontId="12" fillId="4" borderId="0" xfId="4" applyFont="1" applyAlignment="1">
      <alignment horizontal="left" vertical="center" wrapText="1"/>
    </xf>
    <xf numFmtId="0" fontId="13" fillId="4" borderId="0" xfId="4" applyFont="1" applyAlignment="1">
      <alignment horizontal="center" vertical="center" wrapText="1"/>
    </xf>
    <xf numFmtId="0" fontId="13" fillId="4" borderId="0" xfId="4" applyFont="1" applyAlignment="1">
      <alignment horizontal="left" vertical="center" wrapText="1"/>
    </xf>
    <xf numFmtId="0" fontId="13" fillId="6" borderId="3" xfId="6" applyFont="1" applyBorder="1" applyAlignment="1">
      <alignment horizontal="left" vertical="center" wrapText="1"/>
    </xf>
    <xf numFmtId="0" fontId="12" fillId="3" borderId="0" xfId="3" applyFont="1" applyAlignment="1">
      <alignment horizontal="left" vertical="center" wrapText="1"/>
    </xf>
    <xf numFmtId="0" fontId="13" fillId="3" borderId="0" xfId="3" applyFont="1" applyAlignment="1">
      <alignment horizontal="center" vertical="center" wrapText="1"/>
    </xf>
    <xf numFmtId="0" fontId="13" fillId="3" borderId="0" xfId="3" applyFont="1" applyAlignment="1">
      <alignment horizontal="left" vertical="center" wrapText="1"/>
    </xf>
    <xf numFmtId="164" fontId="13" fillId="3" borderId="0" xfId="3" applyNumberFormat="1" applyFont="1" applyAlignment="1">
      <alignment horizontal="left" vertical="center" wrapText="1"/>
    </xf>
    <xf numFmtId="0" fontId="13" fillId="5" borderId="3" xfId="5" applyFont="1" applyBorder="1" applyAlignment="1">
      <alignment horizontal="left" vertical="center" wrapText="1"/>
    </xf>
    <xf numFmtId="0" fontId="12" fillId="3" borderId="0" xfId="3" applyFont="1" applyBorder="1" applyAlignment="1">
      <alignment horizontal="left" vertical="center" wrapText="1"/>
    </xf>
    <xf numFmtId="0" fontId="13" fillId="3" borderId="0" xfId="3" applyFont="1" applyBorder="1" applyAlignment="1">
      <alignment horizontal="center" vertical="center" wrapText="1"/>
    </xf>
    <xf numFmtId="0" fontId="13" fillId="3" borderId="0" xfId="3" applyFont="1" applyBorder="1" applyAlignment="1">
      <alignment horizontal="left" vertical="center" wrapText="1"/>
    </xf>
    <xf numFmtId="0" fontId="12" fillId="6" borderId="0" xfId="6" applyFont="1" applyBorder="1" applyAlignment="1">
      <alignment horizontal="left" vertical="center" wrapText="1"/>
    </xf>
    <xf numFmtId="0" fontId="13" fillId="6" borderId="0" xfId="6" applyFont="1" applyBorder="1" applyAlignment="1">
      <alignment horizontal="center" vertical="center" wrapText="1"/>
    </xf>
    <xf numFmtId="0" fontId="13" fillId="6" borderId="0" xfId="6" applyFont="1" applyBorder="1" applyAlignment="1">
      <alignment horizontal="left" vertical="center" wrapText="1"/>
    </xf>
    <xf numFmtId="164" fontId="13" fillId="6" borderId="0" xfId="6" applyNumberFormat="1" applyFont="1" applyBorder="1" applyAlignment="1">
      <alignment horizontal="left" vertical="center" wrapText="1"/>
    </xf>
    <xf numFmtId="0" fontId="12" fillId="4" borderId="0" xfId="4" applyFont="1" applyBorder="1" applyAlignment="1">
      <alignment horizontal="left" vertical="center" wrapText="1"/>
    </xf>
    <xf numFmtId="0" fontId="13" fillId="4" borderId="0" xfId="4" applyFont="1" applyBorder="1" applyAlignment="1">
      <alignment horizontal="center" vertical="center" wrapText="1"/>
    </xf>
    <xf numFmtId="0" fontId="13" fillId="4" borderId="0" xfId="4" applyFont="1" applyBorder="1" applyAlignment="1">
      <alignment horizontal="left" vertical="center" wrapText="1"/>
    </xf>
    <xf numFmtId="164" fontId="13" fillId="4" borderId="0" xfId="4" applyNumberFormat="1" applyFont="1" applyBorder="1" applyAlignment="1">
      <alignment horizontal="left" vertical="center" wrapText="1"/>
    </xf>
    <xf numFmtId="0" fontId="13" fillId="12" borderId="3" xfId="10" applyFont="1" applyBorder="1" applyAlignment="1">
      <alignment horizontal="left" vertical="center" wrapText="1"/>
    </xf>
    <xf numFmtId="0" fontId="13" fillId="13" borderId="3" xfId="11" applyFont="1" applyBorder="1" applyAlignment="1">
      <alignment horizontal="left" vertical="center" wrapText="1"/>
    </xf>
    <xf numFmtId="164" fontId="27" fillId="12" borderId="6" xfId="10" applyNumberFormat="1" applyFont="1" applyBorder="1" applyAlignment="1">
      <alignment horizontal="left" vertical="center" wrapText="1"/>
    </xf>
    <xf numFmtId="0" fontId="13" fillId="12" borderId="4" xfId="10" applyFont="1" applyBorder="1" applyAlignment="1">
      <alignment horizontal="left" vertical="center" wrapText="1"/>
    </xf>
    <xf numFmtId="0" fontId="13" fillId="12" borderId="0" xfId="10" applyFont="1" applyAlignment="1">
      <alignment horizontal="center" vertical="center" wrapText="1"/>
    </xf>
    <xf numFmtId="0" fontId="13" fillId="13" borderId="0" xfId="11" applyFont="1" applyAlignment="1">
      <alignment horizontal="center" vertical="center" wrapText="1"/>
    </xf>
    <xf numFmtId="0" fontId="27" fillId="13" borderId="0" xfId="11" applyFont="1" applyAlignment="1">
      <alignment horizontal="left" vertical="center" wrapText="1"/>
    </xf>
    <xf numFmtId="0" fontId="27" fillId="12" borderId="0" xfId="10" applyFont="1" applyAlignment="1">
      <alignment horizontal="left" vertical="center" wrapText="1"/>
    </xf>
    <xf numFmtId="0" fontId="27" fillId="13" borderId="0" xfId="11" applyFont="1" applyBorder="1" applyAlignment="1">
      <alignment horizontal="left" vertical="center" wrapText="1"/>
    </xf>
    <xf numFmtId="0" fontId="27" fillId="12" borderId="0" xfId="10" applyFont="1" applyBorder="1" applyAlignment="1">
      <alignment horizontal="left" vertical="center" wrapText="1"/>
    </xf>
    <xf numFmtId="0" fontId="29" fillId="12" borderId="0" xfId="7" applyFont="1" applyFill="1" applyAlignment="1">
      <alignment horizontal="left" vertical="center" wrapText="1"/>
    </xf>
    <xf numFmtId="0" fontId="29" fillId="13" borderId="0" xfId="7" applyFont="1" applyFill="1" applyAlignment="1">
      <alignment horizontal="left" vertical="center" wrapText="1"/>
    </xf>
    <xf numFmtId="0" fontId="29" fillId="12" borderId="0" xfId="7" applyFont="1" applyFill="1" applyBorder="1" applyAlignment="1">
      <alignment horizontal="left" vertical="center" wrapText="1"/>
    </xf>
    <xf numFmtId="0" fontId="29" fillId="13" borderId="0" xfId="7" applyFont="1" applyFill="1" applyBorder="1" applyAlignment="1">
      <alignment horizontal="left" vertical="center" wrapText="1"/>
    </xf>
    <xf numFmtId="0" fontId="26" fillId="0" borderId="0" xfId="0" applyFont="1" applyAlignment="1">
      <alignment wrapText="1"/>
    </xf>
    <xf numFmtId="0" fontId="3" fillId="0" borderId="0" xfId="0" applyFont="1" applyAlignment="1">
      <alignment horizontal="left" vertical="center"/>
    </xf>
    <xf numFmtId="0" fontId="31" fillId="12" borderId="0" xfId="7" applyFont="1" applyFill="1" applyBorder="1" applyAlignment="1">
      <alignment horizontal="left" vertical="center" wrapText="1"/>
    </xf>
    <xf numFmtId="0" fontId="32" fillId="12" borderId="0" xfId="10" applyFont="1" applyAlignment="1">
      <alignment horizontal="left" vertical="center" wrapText="1"/>
    </xf>
    <xf numFmtId="0" fontId="32" fillId="13" borderId="0" xfId="11" applyFont="1" applyAlignment="1">
      <alignment horizontal="left" vertical="center" wrapText="1"/>
    </xf>
    <xf numFmtId="0" fontId="32" fillId="12" borderId="0" xfId="10" applyFont="1" applyBorder="1" applyAlignment="1">
      <alignment horizontal="left" vertical="center" wrapText="1"/>
    </xf>
    <xf numFmtId="0" fontId="33" fillId="12" borderId="0" xfId="10" applyFont="1" applyAlignment="1">
      <alignment horizontal="left" vertical="center" wrapText="1"/>
    </xf>
    <xf numFmtId="0" fontId="33" fillId="0" borderId="0" xfId="0" applyFont="1"/>
    <xf numFmtId="0" fontId="32" fillId="13" borderId="6" xfId="11" applyFont="1" applyBorder="1" applyAlignment="1">
      <alignment horizontal="left" vertical="center" wrapText="1"/>
    </xf>
    <xf numFmtId="0" fontId="29" fillId="13" borderId="0" xfId="7" applyFont="1" applyFill="1" applyAlignment="1">
      <alignment horizontal="left" vertical="center"/>
    </xf>
    <xf numFmtId="0" fontId="29" fillId="12" borderId="5" xfId="7" applyFont="1" applyFill="1" applyBorder="1" applyAlignment="1">
      <alignment horizontal="left" vertical="center" wrapText="1"/>
    </xf>
    <xf numFmtId="0" fontId="29" fillId="13" borderId="5" xfId="7" applyFont="1" applyFill="1" applyBorder="1" applyAlignment="1">
      <alignment horizontal="left" vertical="center" wrapText="1"/>
    </xf>
    <xf numFmtId="0" fontId="29" fillId="13" borderId="0" xfId="7" applyFont="1" applyFill="1" applyBorder="1" applyAlignment="1">
      <alignment horizontal="left" vertical="center"/>
    </xf>
    <xf numFmtId="11" fontId="29" fillId="13" borderId="5" xfId="7" applyNumberFormat="1" applyFont="1" applyFill="1" applyBorder="1" applyAlignment="1">
      <alignment horizontal="left" vertical="center" wrapText="1"/>
    </xf>
    <xf numFmtId="0" fontId="29" fillId="11" borderId="0" xfId="7" applyFont="1" applyFill="1" applyBorder="1" applyAlignment="1">
      <alignment horizontal="left" vertical="center"/>
    </xf>
    <xf numFmtId="11" fontId="29" fillId="11" borderId="5" xfId="7" applyNumberFormat="1" applyFont="1" applyFill="1" applyBorder="1" applyAlignment="1">
      <alignment horizontal="left" vertical="center" wrapText="1"/>
    </xf>
    <xf numFmtId="0" fontId="29" fillId="11" borderId="6" xfId="7" applyFont="1" applyFill="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xf>
    <xf numFmtId="0" fontId="13" fillId="0" borderId="0" xfId="0" applyFont="1" applyAlignment="1">
      <alignment wrapText="1"/>
    </xf>
    <xf numFmtId="164" fontId="13" fillId="4" borderId="0" xfId="4" applyNumberFormat="1" applyFont="1" applyAlignment="1">
      <alignment horizontal="left" vertical="center" wrapText="1"/>
    </xf>
    <xf numFmtId="0" fontId="13" fillId="0" borderId="0" xfId="0" applyFont="1"/>
    <xf numFmtId="0" fontId="12" fillId="0" borderId="0" xfId="0" applyFont="1"/>
    <xf numFmtId="0" fontId="13" fillId="0" borderId="0" xfId="0" applyFont="1" applyAlignment="1">
      <alignment horizontal="center" vertical="center"/>
    </xf>
    <xf numFmtId="164" fontId="11" fillId="2" borderId="1" xfId="2" applyNumberFormat="1" applyFont="1" applyBorder="1" applyAlignment="1">
      <alignment horizontal="center" vertical="center" wrapText="1"/>
    </xf>
    <xf numFmtId="0" fontId="33" fillId="0" borderId="0" xfId="0" applyFont="1" applyAlignment="1">
      <alignment horizontal="center" wrapText="1"/>
    </xf>
    <xf numFmtId="0" fontId="35" fillId="6" borderId="0" xfId="6" applyFont="1" applyAlignment="1">
      <alignment horizontal="left" vertical="center" wrapText="1"/>
    </xf>
    <xf numFmtId="0" fontId="34" fillId="6" borderId="0" xfId="6" applyFont="1" applyAlignment="1">
      <alignment horizontal="left" vertical="center" wrapText="1"/>
    </xf>
    <xf numFmtId="164" fontId="34" fillId="6" borderId="0" xfId="6" applyNumberFormat="1" applyFont="1" applyAlignment="1">
      <alignment horizontal="left" vertical="center" wrapText="1"/>
    </xf>
    <xf numFmtId="0" fontId="34" fillId="6" borderId="3" xfId="6" applyFont="1" applyBorder="1" applyAlignment="1">
      <alignment horizontal="left" vertical="center" wrapText="1"/>
    </xf>
    <xf numFmtId="0" fontId="34" fillId="0" borderId="0" xfId="0" applyFont="1" applyAlignment="1">
      <alignment horizontal="left" wrapText="1"/>
    </xf>
    <xf numFmtId="0" fontId="35" fillId="13" borderId="0" xfId="11" applyFont="1" applyAlignment="1">
      <alignment horizontal="left" vertical="center" wrapText="1"/>
    </xf>
    <xf numFmtId="0" fontId="34" fillId="13" borderId="0" xfId="11" applyFont="1" applyAlignment="1">
      <alignment horizontal="left" vertical="center" wrapText="1"/>
    </xf>
    <xf numFmtId="0" fontId="37" fillId="13" borderId="0" xfId="11" applyFont="1" applyAlignment="1">
      <alignment horizontal="left" vertical="center" wrapText="1"/>
    </xf>
    <xf numFmtId="0" fontId="34" fillId="13" borderId="3" xfId="11" applyFont="1" applyBorder="1" applyAlignment="1">
      <alignment horizontal="left" vertical="center" wrapText="1"/>
    </xf>
    <xf numFmtId="0" fontId="37" fillId="6" borderId="0" xfId="6" applyFont="1" applyAlignment="1">
      <alignment horizontal="left" vertical="center" wrapText="1"/>
    </xf>
    <xf numFmtId="164" fontId="34" fillId="13" borderId="0" xfId="11" applyNumberFormat="1" applyFont="1" applyAlignment="1">
      <alignment horizontal="left" vertical="center" wrapText="1"/>
    </xf>
    <xf numFmtId="0" fontId="38" fillId="0" borderId="0" xfId="0" applyFont="1" applyAlignment="1">
      <alignment horizontal="left" wrapText="1"/>
    </xf>
    <xf numFmtId="164" fontId="37" fillId="13" borderId="0" xfId="11" applyNumberFormat="1" applyFont="1" applyAlignment="1">
      <alignment horizontal="left" vertical="center" wrapText="1"/>
    </xf>
    <xf numFmtId="0" fontId="34" fillId="0" borderId="0" xfId="0" applyFont="1" applyAlignment="1">
      <alignment horizontal="left" vertical="center" wrapText="1"/>
    </xf>
    <xf numFmtId="0" fontId="35" fillId="6" borderId="0" xfId="6" applyFont="1" applyBorder="1" applyAlignment="1">
      <alignment horizontal="left" vertical="center" wrapText="1"/>
    </xf>
    <xf numFmtId="0" fontId="34" fillId="6" borderId="0" xfId="6" applyFont="1" applyBorder="1" applyAlignment="1">
      <alignment horizontal="left" vertical="center" wrapText="1"/>
    </xf>
    <xf numFmtId="164" fontId="34" fillId="6" borderId="0" xfId="6" applyNumberFormat="1" applyFont="1" applyBorder="1" applyAlignment="1">
      <alignment horizontal="left" vertical="center" wrapText="1"/>
    </xf>
    <xf numFmtId="0" fontId="37" fillId="6" borderId="0" xfId="6" applyFont="1" applyBorder="1" applyAlignment="1">
      <alignment horizontal="left" vertical="center" wrapText="1"/>
    </xf>
    <xf numFmtId="0" fontId="36" fillId="6" borderId="5" xfId="7" applyFont="1" applyFill="1" applyBorder="1" applyAlignment="1">
      <alignment horizontal="left" vertical="center" wrapText="1"/>
    </xf>
    <xf numFmtId="0" fontId="35" fillId="13" borderId="0" xfId="11" applyFont="1" applyBorder="1" applyAlignment="1">
      <alignment horizontal="left" vertical="center" wrapText="1"/>
    </xf>
    <xf numFmtId="0" fontId="34" fillId="13" borderId="0" xfId="11" applyFont="1" applyBorder="1" applyAlignment="1">
      <alignment horizontal="left" vertical="center" wrapText="1"/>
    </xf>
    <xf numFmtId="0" fontId="37" fillId="13" borderId="0" xfId="11" applyFont="1" applyBorder="1" applyAlignment="1">
      <alignment horizontal="left" vertical="center" wrapText="1"/>
    </xf>
    <xf numFmtId="164" fontId="37" fillId="13" borderId="0" xfId="11" applyNumberFormat="1" applyFont="1" applyBorder="1" applyAlignment="1">
      <alignment horizontal="left" vertical="center" wrapText="1"/>
    </xf>
    <xf numFmtId="164" fontId="37" fillId="6" borderId="0" xfId="6" applyNumberFormat="1" applyFont="1" applyBorder="1" applyAlignment="1">
      <alignment horizontal="left" vertical="center" wrapText="1"/>
    </xf>
    <xf numFmtId="0" fontId="37" fillId="6" borderId="5" xfId="6" applyFont="1" applyBorder="1" applyAlignment="1">
      <alignment horizontal="left" vertical="center" wrapText="1"/>
    </xf>
    <xf numFmtId="164" fontId="34" fillId="13" borderId="0" xfId="11" applyNumberFormat="1" applyFont="1" applyBorder="1" applyAlignment="1">
      <alignment horizontal="left" vertical="center" wrapText="1"/>
    </xf>
    <xf numFmtId="0" fontId="34" fillId="0" borderId="0" xfId="0" applyFont="1" applyAlignment="1">
      <alignment horizontal="left"/>
    </xf>
    <xf numFmtId="0" fontId="37" fillId="13" borderId="5" xfId="11" applyFont="1" applyBorder="1" applyAlignment="1">
      <alignment horizontal="left" vertical="center" wrapText="1"/>
    </xf>
    <xf numFmtId="0" fontId="34" fillId="0" borderId="0" xfId="0" applyFont="1"/>
    <xf numFmtId="0" fontId="34" fillId="6" borderId="0" xfId="6" applyFont="1" applyAlignment="1">
      <alignment horizontal="left"/>
    </xf>
    <xf numFmtId="0" fontId="34" fillId="13" borderId="0" xfId="11" applyFont="1" applyAlignment="1">
      <alignment horizontal="left"/>
    </xf>
    <xf numFmtId="0" fontId="34" fillId="13" borderId="0" xfId="11" applyFont="1" applyBorder="1" applyAlignment="1">
      <alignment horizontal="center" vertical="center" wrapText="1"/>
    </xf>
    <xf numFmtId="0" fontId="35" fillId="13" borderId="6" xfId="11" applyFont="1" applyBorder="1" applyAlignment="1">
      <alignment horizontal="left" vertical="center" wrapText="1"/>
    </xf>
    <xf numFmtId="0" fontId="34" fillId="13" borderId="6" xfId="11" applyFont="1" applyBorder="1" applyAlignment="1">
      <alignment horizontal="left" vertical="center" wrapText="1"/>
    </xf>
    <xf numFmtId="164" fontId="34" fillId="13" borderId="6" xfId="11" applyNumberFormat="1" applyFont="1" applyBorder="1" applyAlignment="1">
      <alignment horizontal="left" vertical="center" wrapText="1"/>
    </xf>
    <xf numFmtId="0" fontId="35" fillId="0" borderId="0" xfId="0" applyFont="1" applyAlignment="1">
      <alignment horizontal="left"/>
    </xf>
    <xf numFmtId="0" fontId="39" fillId="6" borderId="0" xfId="6" applyFont="1" applyAlignment="1">
      <alignment horizontal="left" vertical="center" wrapText="1"/>
    </xf>
    <xf numFmtId="0" fontId="40" fillId="13" borderId="0" xfId="11" applyFont="1" applyAlignment="1">
      <alignment horizontal="left" vertical="center" wrapText="1"/>
    </xf>
    <xf numFmtId="0" fontId="39" fillId="13" borderId="0" xfId="11" applyFont="1" applyAlignment="1">
      <alignment horizontal="left" vertical="center" wrapText="1"/>
    </xf>
    <xf numFmtId="0" fontId="40" fillId="6" borderId="0" xfId="6" applyFont="1" applyAlignment="1">
      <alignment horizontal="left" vertical="center" wrapText="1"/>
    </xf>
    <xf numFmtId="0" fontId="39" fillId="6" borderId="0" xfId="6" applyFont="1" applyBorder="1" applyAlignment="1">
      <alignment horizontal="left" vertical="center" wrapText="1"/>
    </xf>
    <xf numFmtId="0" fontId="40" fillId="13" borderId="0" xfId="11" applyFont="1" applyBorder="1" applyAlignment="1">
      <alignment horizontal="left" vertical="center" wrapText="1"/>
    </xf>
    <xf numFmtId="0" fontId="39" fillId="13" borderId="0" xfId="11" applyFont="1" applyBorder="1" applyAlignment="1">
      <alignment horizontal="left" vertical="center" wrapText="1"/>
    </xf>
    <xf numFmtId="0" fontId="40" fillId="6" borderId="0" xfId="6" applyFont="1" applyBorder="1" applyAlignment="1">
      <alignment horizontal="left" vertical="center" wrapText="1"/>
    </xf>
    <xf numFmtId="0" fontId="39" fillId="13" borderId="6" xfId="11" applyFont="1" applyBorder="1" applyAlignment="1">
      <alignment horizontal="left" vertical="center" wrapText="1"/>
    </xf>
    <xf numFmtId="0" fontId="39" fillId="0" borderId="0" xfId="0" applyFont="1" applyAlignment="1">
      <alignment horizontal="left"/>
    </xf>
    <xf numFmtId="0" fontId="41" fillId="2" borderId="1" xfId="2" applyFont="1" applyBorder="1" applyAlignment="1">
      <alignment horizontal="center" vertical="center" wrapText="1"/>
    </xf>
    <xf numFmtId="164" fontId="41" fillId="2" borderId="1" xfId="2" applyNumberFormat="1" applyFont="1" applyBorder="1" applyAlignment="1">
      <alignment horizontal="center" vertical="center" wrapText="1"/>
    </xf>
    <xf numFmtId="0" fontId="42" fillId="0" borderId="0" xfId="0" applyFont="1" applyAlignment="1">
      <alignment horizontal="center" wrapText="1"/>
    </xf>
    <xf numFmtId="0" fontId="5" fillId="2" borderId="2" xfId="2" applyFont="1" applyBorder="1" applyAlignment="1">
      <alignment horizontal="center" vertical="center" wrapText="1"/>
    </xf>
    <xf numFmtId="0" fontId="5" fillId="10" borderId="1" xfId="2" applyFont="1" applyFill="1" applyBorder="1" applyAlignment="1">
      <alignment horizontal="center" vertical="center" wrapText="1"/>
    </xf>
    <xf numFmtId="0" fontId="7" fillId="0" borderId="0" xfId="0" applyFont="1" applyAlignment="1">
      <alignment horizontal="center"/>
    </xf>
    <xf numFmtId="0" fontId="30" fillId="12" borderId="0" xfId="7" applyFont="1" applyFill="1" applyAlignment="1">
      <alignment horizontal="left" vertical="center" wrapText="1"/>
    </xf>
    <xf numFmtId="0" fontId="30" fillId="13" borderId="0" xfId="7" applyFont="1" applyFill="1" applyAlignment="1">
      <alignment horizontal="left" vertical="center" wrapText="1"/>
    </xf>
    <xf numFmtId="0" fontId="13" fillId="12" borderId="0" xfId="10" applyFont="1" applyBorder="1" applyAlignment="1">
      <alignment horizontal="center" vertical="center" wrapText="1"/>
    </xf>
    <xf numFmtId="0" fontId="30" fillId="12" borderId="0" xfId="7" applyFont="1" applyFill="1" applyBorder="1" applyAlignment="1">
      <alignment horizontal="left" vertical="center" wrapText="1"/>
    </xf>
    <xf numFmtId="0" fontId="27" fillId="13" borderId="0" xfId="11" applyFont="1" applyBorder="1" applyAlignment="1">
      <alignment horizontal="center" vertical="center" wrapText="1"/>
    </xf>
    <xf numFmtId="0" fontId="30" fillId="13" borderId="0" xfId="7" applyFont="1" applyFill="1" applyBorder="1" applyAlignment="1">
      <alignment horizontal="left" vertical="center" wrapText="1"/>
    </xf>
    <xf numFmtId="0" fontId="27" fillId="12" borderId="0" xfId="10" applyFont="1" applyBorder="1" applyAlignment="1">
      <alignment horizontal="center" vertical="center" wrapText="1"/>
    </xf>
    <xf numFmtId="0" fontId="13" fillId="13" borderId="0" xfId="11" applyFont="1" applyBorder="1" applyAlignment="1">
      <alignment horizontal="center" vertical="center" wrapText="1"/>
    </xf>
    <xf numFmtId="164" fontId="27" fillId="12" borderId="0" xfId="10" applyNumberFormat="1" applyFont="1" applyAlignment="1">
      <alignment horizontal="left" vertical="center" wrapText="1"/>
    </xf>
    <xf numFmtId="0" fontId="30" fillId="12" borderId="14" xfId="7" applyFont="1" applyFill="1" applyBorder="1" applyAlignment="1">
      <alignment horizontal="left" vertical="center" wrapText="1"/>
    </xf>
    <xf numFmtId="0" fontId="13" fillId="12" borderId="15" xfId="10" applyFont="1" applyBorder="1" applyAlignment="1">
      <alignment horizontal="left" vertical="center" wrapText="1"/>
    </xf>
    <xf numFmtId="164" fontId="27" fillId="13" borderId="0" xfId="11" applyNumberFormat="1" applyFont="1" applyAlignment="1">
      <alignment horizontal="left" vertical="center" wrapText="1"/>
    </xf>
    <xf numFmtId="0" fontId="27" fillId="13" borderId="5" xfId="11" applyFont="1" applyBorder="1" applyAlignment="1">
      <alignment horizontal="left" vertical="center" wrapText="1"/>
    </xf>
    <xf numFmtId="0" fontId="30" fillId="12" borderId="5" xfId="7" applyFont="1" applyFill="1" applyBorder="1" applyAlignment="1">
      <alignment horizontal="left" vertical="center" wrapText="1"/>
    </xf>
    <xf numFmtId="0" fontId="30" fillId="13" borderId="5" xfId="7" applyFont="1" applyFill="1" applyBorder="1" applyAlignment="1">
      <alignment horizontal="left" vertical="center" wrapText="1"/>
    </xf>
    <xf numFmtId="0" fontId="27" fillId="12" borderId="5" xfId="10" applyFont="1" applyBorder="1" applyAlignment="1">
      <alignment horizontal="left" vertical="center" wrapText="1"/>
    </xf>
    <xf numFmtId="164" fontId="30" fillId="13" borderId="0" xfId="7" applyNumberFormat="1" applyFont="1" applyFill="1" applyBorder="1" applyAlignment="1">
      <alignment horizontal="left" vertical="center" wrapText="1"/>
    </xf>
    <xf numFmtId="164" fontId="27" fillId="13" borderId="0" xfId="11" applyNumberFormat="1" applyFont="1" applyBorder="1" applyAlignment="1">
      <alignment horizontal="left" vertical="center" wrapText="1"/>
    </xf>
    <xf numFmtId="0" fontId="30" fillId="12" borderId="8" xfId="7" applyFont="1" applyFill="1" applyBorder="1" applyAlignment="1">
      <alignment horizontal="left" vertical="center" wrapText="1"/>
    </xf>
    <xf numFmtId="0" fontId="33" fillId="0" borderId="0" xfId="0" applyFont="1" applyAlignment="1">
      <alignment horizontal="center"/>
    </xf>
    <xf numFmtId="0" fontId="43" fillId="12" borderId="0" xfId="10" applyFont="1" applyAlignment="1">
      <alignment horizontal="left" vertical="center" wrapText="1"/>
    </xf>
    <xf numFmtId="164" fontId="33" fillId="12" borderId="0" xfId="10" applyNumberFormat="1" applyFont="1" applyAlignment="1">
      <alignment horizontal="left" vertical="center" wrapText="1"/>
    </xf>
    <xf numFmtId="0" fontId="44" fillId="12" borderId="0" xfId="7" applyFont="1" applyFill="1" applyAlignment="1">
      <alignment horizontal="left" vertical="center" wrapText="1"/>
    </xf>
    <xf numFmtId="0" fontId="33" fillId="12" borderId="3" xfId="10" applyFont="1" applyBorder="1" applyAlignment="1">
      <alignment horizontal="left" vertical="center" wrapText="1"/>
    </xf>
    <xf numFmtId="0" fontId="33" fillId="0" borderId="0" xfId="0" applyFont="1" applyAlignment="1">
      <alignment wrapText="1"/>
    </xf>
    <xf numFmtId="0" fontId="43" fillId="13" borderId="0" xfId="11" applyFont="1" applyAlignment="1">
      <alignment horizontal="left" vertical="center" wrapText="1"/>
    </xf>
    <xf numFmtId="0" fontId="33" fillId="13" borderId="0" xfId="11" applyFont="1" applyAlignment="1">
      <alignment horizontal="left" vertical="center" wrapText="1"/>
    </xf>
    <xf numFmtId="164" fontId="33" fillId="13" borderId="0" xfId="11" applyNumberFormat="1" applyFont="1" applyAlignment="1">
      <alignment horizontal="left" vertical="center" wrapText="1"/>
    </xf>
    <xf numFmtId="0" fontId="44" fillId="13" borderId="0" xfId="7" applyFont="1" applyFill="1" applyAlignment="1">
      <alignment horizontal="left" vertical="center" wrapText="1"/>
    </xf>
    <xf numFmtId="0" fontId="33" fillId="13" borderId="3" xfId="11" applyFont="1" applyBorder="1" applyAlignment="1">
      <alignment horizontal="left" vertical="center" wrapText="1"/>
    </xf>
    <xf numFmtId="164" fontId="32" fillId="12" borderId="0" xfId="10" applyNumberFormat="1" applyFont="1" applyAlignment="1">
      <alignment horizontal="left" vertical="center" wrapText="1"/>
    </xf>
    <xf numFmtId="0" fontId="32" fillId="13" borderId="5" xfId="11" applyFont="1" applyBorder="1" applyAlignment="1">
      <alignment horizontal="left" vertical="center" wrapText="1"/>
    </xf>
    <xf numFmtId="0" fontId="33" fillId="13" borderId="5" xfId="11" applyFont="1" applyBorder="1" applyAlignment="1">
      <alignment horizontal="left" vertical="center" wrapText="1"/>
    </xf>
    <xf numFmtId="0" fontId="43" fillId="12" borderId="0" xfId="10" applyFont="1" applyBorder="1" applyAlignment="1">
      <alignment horizontal="left" vertical="center" wrapText="1"/>
    </xf>
    <xf numFmtId="0" fontId="33" fillId="12" borderId="0" xfId="10" applyFont="1" applyBorder="1" applyAlignment="1">
      <alignment horizontal="left" vertical="center" wrapText="1"/>
    </xf>
    <xf numFmtId="164" fontId="33" fillId="12" borderId="0" xfId="10" applyNumberFormat="1" applyFont="1" applyBorder="1" applyAlignment="1">
      <alignment horizontal="left" vertical="center" wrapText="1"/>
    </xf>
    <xf numFmtId="0" fontId="44" fillId="12" borderId="0" xfId="7" applyFont="1" applyFill="1" applyBorder="1" applyAlignment="1">
      <alignment horizontal="left" vertical="center" wrapText="1"/>
    </xf>
    <xf numFmtId="164" fontId="32" fillId="12" borderId="5" xfId="10" applyNumberFormat="1" applyFont="1" applyBorder="1" applyAlignment="1">
      <alignment horizontal="left" vertical="center" wrapText="1"/>
    </xf>
    <xf numFmtId="0" fontId="33" fillId="13" borderId="0" xfId="11" applyFont="1" applyAlignment="1">
      <alignment horizontal="center" vertical="center" wrapText="1"/>
    </xf>
    <xf numFmtId="0" fontId="44" fillId="12" borderId="5" xfId="7" applyFont="1" applyFill="1" applyBorder="1" applyAlignment="1">
      <alignment horizontal="left" vertical="center" wrapText="1"/>
    </xf>
    <xf numFmtId="0" fontId="33" fillId="12" borderId="5" xfId="10" applyFont="1" applyBorder="1" applyAlignment="1">
      <alignment horizontal="left" vertical="center" wrapText="1"/>
    </xf>
    <xf numFmtId="0" fontId="33" fillId="12" borderId="0" xfId="10" applyFont="1" applyAlignment="1">
      <alignment horizontal="center" vertical="center" wrapText="1"/>
    </xf>
    <xf numFmtId="0" fontId="43" fillId="13" borderId="6" xfId="11" applyFont="1" applyBorder="1" applyAlignment="1">
      <alignment horizontal="left" vertical="center" wrapText="1"/>
    </xf>
    <xf numFmtId="0" fontId="33" fillId="13" borderId="6" xfId="11" applyFont="1" applyBorder="1" applyAlignment="1">
      <alignment horizontal="left" vertical="center" wrapText="1"/>
    </xf>
    <xf numFmtId="164" fontId="33" fillId="13" borderId="6" xfId="11" applyNumberFormat="1" applyFont="1" applyBorder="1" applyAlignment="1">
      <alignment horizontal="left" vertical="center" wrapText="1"/>
    </xf>
    <xf numFmtId="0" fontId="44" fillId="13" borderId="6" xfId="7" applyFont="1" applyFill="1" applyBorder="1" applyAlignment="1">
      <alignment horizontal="left" vertical="center" wrapText="1"/>
    </xf>
    <xf numFmtId="164" fontId="44" fillId="13" borderId="8" xfId="7" applyNumberFormat="1" applyFont="1" applyFill="1" applyBorder="1" applyAlignment="1">
      <alignment horizontal="left" vertical="center" wrapText="1"/>
    </xf>
    <xf numFmtId="0" fontId="33" fillId="13" borderId="8" xfId="11" applyFont="1" applyBorder="1" applyAlignment="1">
      <alignment horizontal="left" vertical="center" wrapText="1"/>
    </xf>
    <xf numFmtId="0" fontId="43" fillId="0" borderId="0" xfId="0" applyFont="1"/>
    <xf numFmtId="0" fontId="33" fillId="0" borderId="0" xfId="0" applyFont="1" applyAlignment="1">
      <alignment horizontal="left"/>
    </xf>
    <xf numFmtId="0" fontId="13" fillId="4" borderId="3" xfId="4" applyFont="1" applyBorder="1" applyAlignment="1">
      <alignment horizontal="left" vertical="center" wrapText="1"/>
    </xf>
    <xf numFmtId="0" fontId="13" fillId="3" borderId="5" xfId="3" applyFont="1" applyBorder="1" applyAlignment="1">
      <alignment horizontal="left" vertical="center" wrapText="1"/>
    </xf>
    <xf numFmtId="0" fontId="13" fillId="3" borderId="3" xfId="3" applyFont="1" applyBorder="1" applyAlignment="1">
      <alignment horizontal="left" vertical="center" wrapText="1"/>
    </xf>
    <xf numFmtId="0" fontId="46" fillId="3" borderId="3" xfId="3" applyFont="1" applyBorder="1" applyAlignment="1">
      <alignment horizontal="left" vertical="center" wrapText="1"/>
    </xf>
    <xf numFmtId="0" fontId="46" fillId="4" borderId="3" xfId="4" applyFont="1" applyBorder="1" applyAlignment="1">
      <alignment horizontal="left" vertical="center" wrapText="1"/>
    </xf>
    <xf numFmtId="164" fontId="13" fillId="3" borderId="0" xfId="3" applyNumberFormat="1" applyFont="1" applyBorder="1" applyAlignment="1">
      <alignment horizontal="left" vertical="center" wrapText="1"/>
    </xf>
    <xf numFmtId="0" fontId="31" fillId="12" borderId="5" xfId="7" applyFont="1" applyFill="1" applyBorder="1" applyAlignment="1">
      <alignment horizontal="left" vertical="center" wrapText="1"/>
    </xf>
    <xf numFmtId="0" fontId="28" fillId="13" borderId="3" xfId="7" applyFont="1" applyFill="1" applyBorder="1" applyAlignment="1">
      <alignment horizontal="left" vertical="center" wrapText="1"/>
    </xf>
    <xf numFmtId="0" fontId="2" fillId="0" borderId="0" xfId="7"/>
    <xf numFmtId="0" fontId="16" fillId="4" borderId="0" xfId="7" applyFont="1" applyFill="1" applyAlignment="1">
      <alignment horizontal="left" vertical="center" wrapText="1"/>
    </xf>
    <xf numFmtId="0" fontId="13" fillId="3" borderId="0" xfId="1" applyFont="1" applyFill="1" applyAlignment="1">
      <alignment horizontal="left" vertical="center" wrapText="1"/>
    </xf>
    <xf numFmtId="0" fontId="13" fillId="3" borderId="0" xfId="7" applyFont="1" applyFill="1" applyAlignment="1">
      <alignment horizontal="left" vertical="center" wrapText="1"/>
    </xf>
    <xf numFmtId="0" fontId="13" fillId="4" borderId="0" xfId="7" applyFont="1" applyFill="1" applyAlignment="1">
      <alignment horizontal="left" vertical="center" wrapText="1"/>
    </xf>
    <xf numFmtId="0" fontId="13" fillId="4" borderId="0" xfId="7" applyFont="1" applyFill="1" applyBorder="1" applyAlignment="1">
      <alignment horizontal="left" vertical="center" wrapText="1"/>
    </xf>
    <xf numFmtId="0" fontId="13" fillId="3" borderId="0" xfId="7" applyFont="1" applyFill="1" applyBorder="1" applyAlignment="1">
      <alignment horizontal="left" vertical="center" wrapText="1"/>
    </xf>
    <xf numFmtId="0" fontId="47" fillId="3" borderId="0" xfId="7" applyFont="1" applyFill="1" applyAlignment="1">
      <alignment horizontal="left" vertical="center" wrapText="1"/>
    </xf>
    <xf numFmtId="0" fontId="13" fillId="3" borderId="5" xfId="7" applyFont="1" applyFill="1" applyBorder="1" applyAlignment="1">
      <alignment horizontal="left" vertical="center" wrapText="1"/>
    </xf>
    <xf numFmtId="0" fontId="13" fillId="4" borderId="5" xfId="7" applyFont="1" applyFill="1" applyBorder="1" applyAlignment="1">
      <alignment horizontal="left" vertical="center" wrapText="1"/>
    </xf>
    <xf numFmtId="0" fontId="13" fillId="4" borderId="5" xfId="4" applyFont="1" applyBorder="1" applyAlignment="1">
      <alignment horizontal="left" vertical="center" wrapText="1"/>
    </xf>
    <xf numFmtId="0" fontId="47" fillId="4" borderId="5" xfId="7" applyFont="1" applyFill="1" applyBorder="1" applyAlignment="1">
      <alignment horizontal="left" vertical="center" wrapText="1"/>
    </xf>
    <xf numFmtId="0" fontId="13" fillId="3" borderId="8" xfId="7" applyFont="1" applyFill="1" applyBorder="1" applyAlignment="1">
      <alignment horizontal="left" vertical="center" wrapText="1"/>
    </xf>
    <xf numFmtId="0" fontId="13" fillId="0" borderId="0" xfId="0" applyFont="1" applyAlignment="1">
      <alignment horizontal="left"/>
    </xf>
    <xf numFmtId="0" fontId="13" fillId="4" borderId="0" xfId="1" applyFont="1" applyFill="1" applyAlignment="1">
      <alignment horizontal="left" vertical="center" wrapText="1"/>
    </xf>
    <xf numFmtId="164" fontId="24" fillId="4" borderId="0" xfId="4" applyNumberFormat="1" applyFont="1" applyAlignment="1">
      <alignment horizontal="left" vertical="center" wrapText="1"/>
    </xf>
    <xf numFmtId="164" fontId="24" fillId="3" borderId="0" xfId="3" applyNumberFormat="1" applyFont="1" applyBorder="1" applyAlignment="1">
      <alignment horizontal="left" vertical="center" wrapText="1"/>
    </xf>
    <xf numFmtId="0" fontId="13" fillId="3" borderId="0" xfId="1" applyFont="1" applyFill="1" applyBorder="1" applyAlignment="1">
      <alignment horizontal="left" vertical="center" wrapText="1"/>
    </xf>
    <xf numFmtId="0" fontId="13" fillId="6" borderId="0" xfId="7" applyFont="1" applyFill="1" applyBorder="1" applyAlignment="1">
      <alignment horizontal="left" vertical="center" wrapText="1"/>
    </xf>
    <xf numFmtId="0" fontId="16" fillId="3" borderId="0" xfId="7" applyFont="1" applyFill="1" applyBorder="1" applyAlignment="1">
      <alignment horizontal="left" vertical="center" wrapText="1"/>
    </xf>
    <xf numFmtId="0" fontId="16" fillId="12" borderId="0" xfId="10" applyFont="1" applyBorder="1" applyAlignment="1">
      <alignment horizontal="left" vertical="center" wrapText="1"/>
    </xf>
    <xf numFmtId="0" fontId="13" fillId="13" borderId="6" xfId="11" applyFont="1" applyBorder="1" applyAlignment="1">
      <alignment horizontal="left" vertical="center" wrapText="1"/>
    </xf>
    <xf numFmtId="0" fontId="13" fillId="13" borderId="4" xfId="11" applyFont="1" applyBorder="1" applyAlignment="1">
      <alignment horizontal="left" vertical="center" wrapText="1"/>
    </xf>
    <xf numFmtId="0" fontId="13" fillId="12" borderId="0" xfId="7" applyFont="1" applyFill="1" applyAlignment="1">
      <alignment horizontal="left" vertical="center" wrapText="1"/>
    </xf>
    <xf numFmtId="0" fontId="13" fillId="13" borderId="0" xfId="7" applyFont="1" applyFill="1" applyAlignment="1">
      <alignment horizontal="left" vertical="center" wrapText="1"/>
    </xf>
    <xf numFmtId="164" fontId="13" fillId="13" borderId="0" xfId="7" applyNumberFormat="1" applyFont="1" applyFill="1" applyAlignment="1">
      <alignment horizontal="left" vertical="center" wrapText="1"/>
    </xf>
    <xf numFmtId="0" fontId="13" fillId="12" borderId="0" xfId="7" applyFont="1" applyFill="1" applyBorder="1" applyAlignment="1">
      <alignment horizontal="left" vertical="center" wrapText="1"/>
    </xf>
    <xf numFmtId="0" fontId="13" fillId="13" borderId="0" xfId="7" applyFont="1" applyFill="1" applyBorder="1" applyAlignment="1">
      <alignment horizontal="left" vertical="center" wrapText="1"/>
    </xf>
    <xf numFmtId="0" fontId="13" fillId="13" borderId="3" xfId="7" applyFont="1" applyFill="1" applyBorder="1" applyAlignment="1">
      <alignment horizontal="left" vertical="center" wrapText="1"/>
    </xf>
    <xf numFmtId="0" fontId="16" fillId="13" borderId="0" xfId="7" applyFont="1" applyFill="1" applyBorder="1" applyAlignment="1">
      <alignment horizontal="left" vertical="center" wrapText="1"/>
    </xf>
    <xf numFmtId="0" fontId="48" fillId="12" borderId="0" xfId="10" applyFont="1" applyBorder="1" applyAlignment="1">
      <alignment horizontal="left" vertical="center" wrapText="1"/>
    </xf>
    <xf numFmtId="0" fontId="16" fillId="13" borderId="0" xfId="11" applyFont="1" applyBorder="1" applyAlignment="1">
      <alignment horizontal="left" vertical="center" wrapText="1"/>
    </xf>
    <xf numFmtId="0" fontId="13" fillId="13" borderId="6" xfId="11" applyFont="1" applyBorder="1" applyAlignment="1">
      <alignment horizontal="center" vertical="center" wrapText="1"/>
    </xf>
    <xf numFmtId="164" fontId="13" fillId="13" borderId="6" xfId="11" applyNumberFormat="1" applyFont="1" applyBorder="1" applyAlignment="1">
      <alignment horizontal="left" vertical="center" wrapText="1"/>
    </xf>
    <xf numFmtId="0" fontId="48" fillId="13" borderId="6" xfId="11" applyFont="1" applyBorder="1" applyAlignment="1">
      <alignment horizontal="left" vertical="center" wrapText="1"/>
    </xf>
    <xf numFmtId="0" fontId="13" fillId="7" borderId="0" xfId="7" applyFont="1" applyFill="1" applyAlignment="1">
      <alignment horizontal="left" vertical="center" wrapText="1"/>
    </xf>
    <xf numFmtId="0" fontId="48" fillId="4" borderId="0" xfId="4" applyFont="1" applyBorder="1" applyAlignment="1">
      <alignment horizontal="left" vertical="center" wrapText="1"/>
    </xf>
    <xf numFmtId="0" fontId="13" fillId="7" borderId="0" xfId="1" applyFont="1" applyFill="1" applyAlignment="1">
      <alignment horizontal="left" vertical="center" wrapText="1"/>
    </xf>
    <xf numFmtId="0" fontId="48" fillId="3" borderId="0" xfId="3" applyFont="1" applyAlignment="1">
      <alignment horizontal="left" vertical="center" wrapText="1"/>
    </xf>
    <xf numFmtId="0" fontId="48" fillId="4" borderId="0" xfId="4" applyFont="1" applyAlignment="1">
      <alignment horizontal="left" vertical="center" wrapText="1"/>
    </xf>
    <xf numFmtId="0" fontId="16" fillId="3" borderId="0" xfId="1" applyFont="1" applyFill="1" applyBorder="1" applyAlignment="1">
      <alignment horizontal="left" vertical="center" wrapText="1"/>
    </xf>
    <xf numFmtId="0" fontId="13" fillId="4" borderId="6" xfId="4" applyFont="1" applyBorder="1" applyAlignment="1">
      <alignment horizontal="left" vertical="center" wrapText="1"/>
    </xf>
    <xf numFmtId="0" fontId="13" fillId="4" borderId="6" xfId="4" applyFont="1" applyBorder="1" applyAlignment="1">
      <alignment horizontal="center" vertical="center" wrapText="1"/>
    </xf>
    <xf numFmtId="0" fontId="13" fillId="4" borderId="4" xfId="4" applyFont="1" applyBorder="1" applyAlignment="1">
      <alignment horizontal="left" vertical="center" wrapText="1"/>
    </xf>
    <xf numFmtId="0" fontId="48" fillId="3" borderId="0" xfId="3" applyFont="1" applyBorder="1" applyAlignment="1">
      <alignment horizontal="left" vertical="center" wrapText="1"/>
    </xf>
    <xf numFmtId="0" fontId="48" fillId="4" borderId="6" xfId="4" applyFont="1" applyBorder="1" applyAlignment="1">
      <alignment horizontal="left" vertical="center" wrapText="1"/>
    </xf>
    <xf numFmtId="0" fontId="16" fillId="3" borderId="0" xfId="3" applyFont="1" applyBorder="1" applyAlignment="1">
      <alignment horizontal="center" vertical="center" wrapText="1"/>
    </xf>
    <xf numFmtId="0" fontId="21" fillId="3" borderId="3" xfId="3" applyFont="1" applyBorder="1" applyAlignment="1">
      <alignment horizontal="left" vertical="center" wrapText="1"/>
    </xf>
    <xf numFmtId="0" fontId="21" fillId="3" borderId="6" xfId="3" applyFont="1" applyBorder="1" applyAlignment="1">
      <alignment horizontal="left" vertical="center" wrapText="1"/>
    </xf>
    <xf numFmtId="0" fontId="21" fillId="3" borderId="4" xfId="3" applyFont="1" applyBorder="1" applyAlignment="1">
      <alignment horizontal="left" vertical="center" wrapText="1"/>
    </xf>
    <xf numFmtId="0" fontId="21" fillId="4" borderId="0" xfId="7" applyFont="1" applyFill="1" applyAlignment="1">
      <alignment horizontal="left" vertical="center" wrapText="1"/>
    </xf>
    <xf numFmtId="0" fontId="8" fillId="2" borderId="2" xfId="2" applyFont="1" applyBorder="1" applyAlignment="1">
      <alignment horizontal="center" vertical="center" wrapText="1"/>
    </xf>
    <xf numFmtId="0" fontId="8" fillId="2" borderId="11" xfId="2" applyFont="1" applyBorder="1" applyAlignment="1">
      <alignment horizontal="center" vertical="center" wrapText="1"/>
    </xf>
    <xf numFmtId="0" fontId="8" fillId="2" borderId="12" xfId="2" applyFont="1" applyBorder="1" applyAlignment="1">
      <alignment horizontal="center" vertical="center" wrapText="1"/>
    </xf>
    <xf numFmtId="0" fontId="21" fillId="3" borderId="0" xfId="3" applyFont="1" applyAlignment="1">
      <alignment horizontal="center" vertical="center" wrapText="1"/>
    </xf>
    <xf numFmtId="0" fontId="21" fillId="4" borderId="6" xfId="4" applyFont="1" applyBorder="1" applyAlignment="1">
      <alignment horizontal="left" vertical="center" wrapText="1"/>
    </xf>
    <xf numFmtId="0" fontId="21" fillId="4" borderId="6" xfId="4" applyFont="1" applyBorder="1" applyAlignment="1">
      <alignment horizontal="center" vertical="center" wrapText="1"/>
    </xf>
    <xf numFmtId="164" fontId="21" fillId="4" borderId="6" xfId="4" applyNumberFormat="1" applyFont="1" applyBorder="1" applyAlignment="1">
      <alignment horizontal="left" vertical="center" wrapText="1"/>
    </xf>
    <xf numFmtId="0" fontId="21" fillId="4" borderId="4" xfId="4" applyFont="1" applyBorder="1" applyAlignment="1">
      <alignment horizontal="left" vertical="center" wrapText="1"/>
    </xf>
    <xf numFmtId="0" fontId="22" fillId="4" borderId="6" xfId="4" applyFont="1" applyBorder="1" applyAlignment="1">
      <alignment horizontal="left" vertical="center" wrapText="1"/>
    </xf>
    <xf numFmtId="0" fontId="21" fillId="3" borderId="6" xfId="3" applyFont="1" applyBorder="1" applyAlignment="1">
      <alignment horizontal="center" vertical="center" wrapText="1"/>
    </xf>
    <xf numFmtId="164" fontId="21" fillId="3" borderId="6" xfId="3" applyNumberFormat="1" applyFont="1" applyBorder="1" applyAlignment="1">
      <alignment horizontal="left" vertical="center" wrapText="1"/>
    </xf>
    <xf numFmtId="0" fontId="22" fillId="3" borderId="6" xfId="3" applyFont="1" applyBorder="1" applyAlignment="1">
      <alignment horizontal="left" vertical="center" wrapText="1"/>
    </xf>
    <xf numFmtId="0" fontId="21" fillId="3" borderId="0" xfId="3" applyFont="1" applyBorder="1" applyAlignment="1">
      <alignment horizontal="left" vertical="center" wrapText="1"/>
    </xf>
    <xf numFmtId="0" fontId="21" fillId="3" borderId="0" xfId="3" applyFont="1" applyBorder="1" applyAlignment="1">
      <alignment horizontal="center" vertical="center" wrapText="1"/>
    </xf>
    <xf numFmtId="164" fontId="21" fillId="3" borderId="0" xfId="3" applyNumberFormat="1" applyFont="1" applyBorder="1" applyAlignment="1">
      <alignment horizontal="left" vertical="center" wrapText="1"/>
    </xf>
    <xf numFmtId="0" fontId="22" fillId="3" borderId="0" xfId="3" applyFont="1" applyBorder="1" applyAlignment="1">
      <alignment horizontal="left" vertical="center" wrapText="1"/>
    </xf>
    <xf numFmtId="0" fontId="21" fillId="4" borderId="0" xfId="4" applyFont="1" applyBorder="1" applyAlignment="1">
      <alignment horizontal="center" vertical="center" wrapText="1"/>
    </xf>
    <xf numFmtId="0" fontId="21" fillId="3" borderId="0" xfId="3" applyFont="1"/>
    <xf numFmtId="0" fontId="21" fillId="3" borderId="0" xfId="7" applyFont="1" applyFill="1" applyBorder="1" applyAlignment="1">
      <alignment horizontal="left" vertical="center" wrapText="1"/>
    </xf>
    <xf numFmtId="0" fontId="21" fillId="4" borderId="0" xfId="4" applyFont="1" applyBorder="1" applyAlignment="1">
      <alignment vertical="center" wrapText="1"/>
    </xf>
    <xf numFmtId="0" fontId="21" fillId="4" borderId="5" xfId="4" applyFont="1" applyBorder="1" applyAlignment="1">
      <alignment vertical="center" wrapText="1"/>
    </xf>
    <xf numFmtId="0" fontId="21" fillId="3" borderId="0" xfId="3" applyFont="1" applyBorder="1" applyAlignment="1">
      <alignment vertical="center" wrapText="1"/>
    </xf>
    <xf numFmtId="0" fontId="21" fillId="3" borderId="5" xfId="3" applyFont="1" applyBorder="1" applyAlignment="1">
      <alignment vertical="center" wrapText="1"/>
    </xf>
    <xf numFmtId="0" fontId="21" fillId="4" borderId="0" xfId="4" applyFont="1" applyAlignment="1">
      <alignment vertical="center" wrapText="1"/>
    </xf>
    <xf numFmtId="0" fontId="21" fillId="4" borderId="5" xfId="4" applyFont="1" applyBorder="1" applyAlignment="1">
      <alignment horizontal="left" vertical="center" wrapText="1"/>
    </xf>
    <xf numFmtId="0" fontId="21" fillId="4" borderId="3" xfId="4" applyFont="1" applyBorder="1" applyAlignment="1">
      <alignment wrapText="1"/>
    </xf>
    <xf numFmtId="0" fontId="21" fillId="3" borderId="0" xfId="3" applyFont="1" applyAlignment="1">
      <alignment vertical="center" wrapText="1"/>
    </xf>
    <xf numFmtId="0" fontId="21" fillId="3" borderId="5" xfId="3" applyFont="1" applyBorder="1" applyAlignment="1">
      <alignment horizontal="left" vertical="center" wrapText="1"/>
    </xf>
    <xf numFmtId="0" fontId="21" fillId="3" borderId="3" xfId="3" applyFont="1" applyBorder="1" applyAlignment="1">
      <alignment wrapText="1"/>
    </xf>
    <xf numFmtId="0" fontId="16" fillId="3" borderId="6" xfId="3" applyFont="1" applyBorder="1" applyAlignment="1">
      <alignment horizontal="center" vertical="center" wrapText="1"/>
    </xf>
    <xf numFmtId="0" fontId="16" fillId="3" borderId="6" xfId="3" applyFont="1" applyBorder="1" applyAlignment="1">
      <alignment horizontal="left" vertical="center" wrapText="1"/>
    </xf>
    <xf numFmtId="164" fontId="16" fillId="3" borderId="6" xfId="3" applyNumberFormat="1" applyFont="1" applyBorder="1" applyAlignment="1">
      <alignment horizontal="left" vertical="center" wrapText="1"/>
    </xf>
    <xf numFmtId="0" fontId="51" fillId="6" borderId="0" xfId="7" applyFont="1" applyFill="1" applyAlignment="1">
      <alignment horizontal="left" vertical="center" wrapText="1"/>
    </xf>
    <xf numFmtId="0" fontId="51" fillId="6" borderId="3" xfId="6" applyFont="1" applyBorder="1" applyAlignment="1">
      <alignment horizontal="left" vertical="center" wrapText="1"/>
    </xf>
    <xf numFmtId="0" fontId="51" fillId="13" borderId="0" xfId="7" applyFont="1" applyFill="1" applyAlignment="1">
      <alignment horizontal="left" vertical="center" wrapText="1"/>
    </xf>
    <xf numFmtId="0" fontId="51" fillId="13" borderId="3" xfId="11" applyFont="1" applyBorder="1" applyAlignment="1">
      <alignment horizontal="left" vertical="center" wrapText="1"/>
    </xf>
    <xf numFmtId="0" fontId="51" fillId="6" borderId="0" xfId="6" applyFont="1" applyAlignment="1">
      <alignment horizontal="left" vertical="center" wrapText="1"/>
    </xf>
    <xf numFmtId="0" fontId="51" fillId="13" borderId="0" xfId="11" applyFont="1" applyAlignment="1">
      <alignment horizontal="left" vertical="center" wrapText="1"/>
    </xf>
    <xf numFmtId="0" fontId="51" fillId="6" borderId="0" xfId="7" applyFont="1" applyFill="1" applyBorder="1" applyAlignment="1">
      <alignment horizontal="left" vertical="center" wrapText="1"/>
    </xf>
    <xf numFmtId="0" fontId="51" fillId="6" borderId="5" xfId="7" applyFont="1" applyFill="1" applyBorder="1" applyAlignment="1">
      <alignment horizontal="left" vertical="center" wrapText="1"/>
    </xf>
    <xf numFmtId="0" fontId="51" fillId="13" borderId="5" xfId="7" applyFont="1" applyFill="1" applyBorder="1" applyAlignment="1">
      <alignment horizontal="left" vertical="center" wrapText="1"/>
    </xf>
    <xf numFmtId="0" fontId="51" fillId="13" borderId="5" xfId="11" applyFont="1" applyBorder="1" applyAlignment="1">
      <alignment horizontal="left" vertical="center" wrapText="1"/>
    </xf>
    <xf numFmtId="0" fontId="51" fillId="13" borderId="0" xfId="7" applyFont="1" applyFill="1" applyBorder="1" applyAlignment="1">
      <alignment horizontal="left" vertical="center" wrapText="1"/>
    </xf>
    <xf numFmtId="0" fontId="51" fillId="6" borderId="0" xfId="6" applyFont="1" applyBorder="1" applyAlignment="1">
      <alignment horizontal="left" vertical="center" wrapText="1"/>
    </xf>
    <xf numFmtId="0" fontId="50" fillId="6" borderId="5" xfId="7" applyFont="1" applyFill="1" applyBorder="1" applyAlignment="1">
      <alignment horizontal="left" vertical="center" wrapText="1"/>
    </xf>
    <xf numFmtId="0" fontId="51" fillId="13" borderId="0" xfId="11" applyFont="1" applyBorder="1" applyAlignment="1">
      <alignment horizontal="left" vertical="center" wrapText="1"/>
    </xf>
    <xf numFmtId="0" fontId="51" fillId="6" borderId="0" xfId="7" applyFont="1" applyFill="1" applyAlignment="1">
      <alignment vertical="center" wrapText="1"/>
    </xf>
    <xf numFmtId="0" fontId="51" fillId="13" borderId="6" xfId="7" applyFont="1" applyFill="1" applyBorder="1" applyAlignment="1">
      <alignment horizontal="left" vertical="center" wrapText="1"/>
    </xf>
    <xf numFmtId="0" fontId="51" fillId="13" borderId="8" xfId="7" applyFont="1" applyFill="1" applyBorder="1" applyAlignment="1">
      <alignment horizontal="left" vertical="center" wrapText="1"/>
    </xf>
    <xf numFmtId="0" fontId="51" fillId="13" borderId="4" xfId="11" applyFont="1" applyBorder="1" applyAlignment="1">
      <alignment horizontal="left" vertical="center" wrapText="1"/>
    </xf>
    <xf numFmtId="164" fontId="52" fillId="13" borderId="0" xfId="11" applyNumberFormat="1" applyFont="1" applyAlignment="1">
      <alignment horizontal="left" vertical="center" wrapText="1"/>
    </xf>
    <xf numFmtId="164" fontId="52" fillId="6" borderId="0" xfId="6" applyNumberFormat="1" applyFont="1" applyAlignment="1">
      <alignment horizontal="left" vertical="center" wrapText="1"/>
    </xf>
    <xf numFmtId="164" fontId="52" fillId="6" borderId="0" xfId="7" applyNumberFormat="1" applyFont="1" applyFill="1" applyAlignment="1">
      <alignment horizontal="left" vertical="center" wrapText="1"/>
    </xf>
    <xf numFmtId="0" fontId="52" fillId="13" borderId="0" xfId="7" applyFont="1" applyFill="1" applyAlignment="1">
      <alignment horizontal="left" vertical="center" wrapText="1"/>
    </xf>
    <xf numFmtId="0" fontId="52" fillId="6" borderId="0" xfId="7" applyFont="1" applyFill="1" applyBorder="1" applyAlignment="1">
      <alignment horizontal="left" vertical="center" wrapText="1"/>
    </xf>
    <xf numFmtId="164" fontId="52" fillId="6" borderId="6" xfId="7" applyNumberFormat="1" applyFont="1" applyFill="1" applyBorder="1" applyAlignment="1">
      <alignment horizontal="left" vertical="center" wrapText="1"/>
    </xf>
    <xf numFmtId="0" fontId="16" fillId="4" borderId="6" xfId="4" applyFont="1" applyBorder="1" applyAlignment="1">
      <alignment horizontal="left" vertical="center" wrapText="1"/>
    </xf>
    <xf numFmtId="0" fontId="16" fillId="4" borderId="5" xfId="4" applyFont="1" applyBorder="1" applyAlignment="1">
      <alignment horizontal="left" vertical="center" wrapText="1"/>
    </xf>
    <xf numFmtId="0" fontId="52" fillId="5" borderId="1" xfId="5" applyFont="1" applyBorder="1" applyAlignment="1">
      <alignment horizontal="left" vertical="center" wrapText="1"/>
    </xf>
    <xf numFmtId="0" fontId="52" fillId="3" borderId="11" xfId="7" applyFont="1" applyFill="1" applyBorder="1" applyAlignment="1">
      <alignment horizontal="left" vertical="center" wrapText="1"/>
    </xf>
    <xf numFmtId="0" fontId="52" fillId="3" borderId="12" xfId="1" applyFont="1" applyFill="1" applyBorder="1" applyAlignment="1">
      <alignment horizontal="left" vertical="center" wrapText="1"/>
    </xf>
  </cellXfs>
  <cellStyles count="12">
    <cellStyle name="20 % - Accent1" xfId="5" builtinId="30"/>
    <cellStyle name="40 % - Accent1" xfId="6" builtinId="31"/>
    <cellStyle name="60 % - Accent1" xfId="10" builtinId="32"/>
    <cellStyle name="60 % - Accent2" xfId="11" builtinId="36"/>
    <cellStyle name="60 % - Accent3" xfId="8" builtinId="40"/>
    <cellStyle name="Accent1" xfId="2" builtinId="29"/>
    <cellStyle name="Accent2" xfId="3" builtinId="33"/>
    <cellStyle name="Accent3" xfId="4" builtinId="37"/>
    <cellStyle name="Hyperlink" xfId="1" xr:uid="{00000000-0005-0000-0000-000006000000}"/>
    <cellStyle name="Lien hypertexte" xfId="7" builtinId="8"/>
    <cellStyle name="Normal" xfId="0" builtinId="0"/>
    <cellStyle name="Style 1" xfId="9" xr:uid="{672BFBB7-6939-4244-B793-6395D5DB8FB2}"/>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xdr:col>
      <xdr:colOff>47625</xdr:colOff>
      <xdr:row>13</xdr:row>
      <xdr:rowOff>180974</xdr:rowOff>
    </xdr:from>
    <xdr:to>
      <xdr:col>15</xdr:col>
      <xdr:colOff>438151</xdr:colOff>
      <xdr:row>40</xdr:row>
      <xdr:rowOff>85724</xdr:rowOff>
    </xdr:to>
    <xdr:sp macro="" textlink="">
      <xdr:nvSpPr>
        <xdr:cNvPr id="2" name="ZoneTexte 1">
          <a:extLst>
            <a:ext uri="{FF2B5EF4-FFF2-40B4-BE49-F238E27FC236}">
              <a16:creationId xmlns:a16="http://schemas.microsoft.com/office/drawing/2014/main" id="{57C2B52A-A4D1-4E13-A989-D5E792C21B1E}"/>
            </a:ext>
          </a:extLst>
        </xdr:cNvPr>
        <xdr:cNvSpPr txBox="1"/>
      </xdr:nvSpPr>
      <xdr:spPr>
        <a:xfrm>
          <a:off x="885825" y="2533649"/>
          <a:ext cx="12125326" cy="479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Ce document évolutif, réalisé par le Plan National d'Actions Chiroptères, a</a:t>
          </a:r>
          <a:r>
            <a:rPr lang="fr-FR" sz="1600" b="1" baseline="0"/>
            <a:t> pour objectif de faciliter la recherche d'outils de sensibilisation en lien avec les chauves-souris.</a:t>
          </a:r>
        </a:p>
        <a:p>
          <a:r>
            <a:rPr lang="fr-FR" sz="1600" b="1" baseline="0"/>
            <a:t>Toutes propositions d'amélioration et contributions sont les bienvenues !</a:t>
          </a:r>
        </a:p>
        <a:p>
          <a:r>
            <a:rPr lang="fr-FR" sz="1600" b="1" baseline="0"/>
            <a:t>Si un élément n'est plus accessible, n'apparaît pas dans ce document, que des informations ont changé ou si vous avez des précisions à apporter, merci de le préciser dans la colonne "Remarques" et de renvoyer le document à l'adresse suivante. </a:t>
          </a:r>
        </a:p>
        <a:p>
          <a:endParaRPr lang="fr-FR" sz="1600" b="1" baseline="0"/>
        </a:p>
        <a:p>
          <a:r>
            <a:rPr lang="fr-FR" sz="1600" b="1" baseline="0"/>
            <a:t>Contact : </a:t>
          </a:r>
          <a:r>
            <a:rPr lang="fr-FR" sz="1600" b="1" baseline="0">
              <a:solidFill>
                <a:srgbClr val="FF9900"/>
              </a:solidFill>
            </a:rPr>
            <a:t>pna-chiropteres@reseau-cen.org</a:t>
          </a:r>
        </a:p>
        <a:p>
          <a:endParaRPr lang="fr-FR" sz="1600" b="1" baseline="0"/>
        </a:p>
        <a:p>
          <a:r>
            <a:rPr lang="fr-FR" sz="1600" b="1" baseline="0"/>
            <a:t>Astuces :</a:t>
          </a:r>
        </a:p>
        <a:p>
          <a:pPr marL="285750" indent="-285750">
            <a:buFont typeface="Arial" panose="020B0604020202020204" pitchFamily="34" charset="0"/>
            <a:buChar char="•"/>
          </a:pPr>
          <a:r>
            <a:rPr lang="fr-FR" sz="1600" b="1" baseline="0"/>
            <a:t>L'outil "Rechercher" vous permet de rechercher précisément un élément. "Rechercher" se situe dans l'onglet "Accueil" ou en appuyant simultanément sur "Ctrl" + "F". Il vous suffit de rentrer un mot en lien avec votre recherche, par exemple "Forêt" pour un document de sensibilisation en lien avec la gestion forestière, cependant cela ne fonctionne que sur la feuille ouverte.</a:t>
          </a:r>
        </a:p>
        <a:p>
          <a:pPr marL="285750" indent="-285750">
            <a:buFont typeface="Arial" panose="020B0604020202020204" pitchFamily="34" charset="0"/>
            <a:buChar char="•"/>
          </a:pPr>
          <a:r>
            <a:rPr lang="fr-FR" sz="1600" b="1" baseline="0"/>
            <a:t>Si certains liens ne fonctionnent pas lorsque vous cliquez directement dessus, il vous suffit de copier le lien et de le coller dans l'URL de votre navigateur. (Si le lien ne fonctionne toujours pas, précisez le dans la colonne "Remarques")</a:t>
          </a:r>
        </a:p>
        <a:p>
          <a:pPr marL="285750" indent="-285750">
            <a:buFont typeface="Arial" panose="020B0604020202020204" pitchFamily="34" charset="0"/>
            <a:buChar char="•"/>
          </a:pPr>
          <a:r>
            <a:rPr lang="fr-FR" sz="1600" b="1" baseline="0"/>
            <a:t>Les éléments en rouge n'ont pas de lien de référence.</a:t>
          </a:r>
        </a:p>
        <a:p>
          <a:pPr marL="285750" indent="-285750">
            <a:buFont typeface="Arial" panose="020B0604020202020204" pitchFamily="34" charset="0"/>
            <a:buChar char="•"/>
          </a:pPr>
          <a:r>
            <a:rPr lang="fr-FR" sz="1600" b="1" baseline="0"/>
            <a:t>N'hésitez pas à compléter les éléments si vous avez des informations complémentaires et a nous le renvoyer.</a:t>
          </a:r>
        </a:p>
      </xdr:txBody>
    </xdr:sp>
    <xdr:clientData/>
  </xdr:twoCellAnchor>
  <xdr:twoCellAnchor editAs="oneCell">
    <xdr:from>
      <xdr:col>13</xdr:col>
      <xdr:colOff>247650</xdr:colOff>
      <xdr:row>2</xdr:row>
      <xdr:rowOff>133350</xdr:rowOff>
    </xdr:from>
    <xdr:to>
      <xdr:col>15</xdr:col>
      <xdr:colOff>555557</xdr:colOff>
      <xdr:row>10</xdr:row>
      <xdr:rowOff>38100</xdr:rowOff>
    </xdr:to>
    <xdr:pic>
      <xdr:nvPicPr>
        <xdr:cNvPr id="3" name="Image 2">
          <a:extLst>
            <a:ext uri="{FF2B5EF4-FFF2-40B4-BE49-F238E27FC236}">
              <a16:creationId xmlns:a16="http://schemas.microsoft.com/office/drawing/2014/main" id="{B9AB3C4C-3B23-4BA3-861B-80BA8476F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0" y="514350"/>
          <a:ext cx="1984307" cy="1428750"/>
        </a:xfrm>
        <a:prstGeom prst="rect">
          <a:avLst/>
        </a:prstGeom>
      </xdr:spPr>
    </xdr:pic>
    <xdr:clientData/>
  </xdr:twoCellAnchor>
  <xdr:twoCellAnchor editAs="oneCell">
    <xdr:from>
      <xdr:col>0</xdr:col>
      <xdr:colOff>209549</xdr:colOff>
      <xdr:row>3</xdr:row>
      <xdr:rowOff>0</xdr:rowOff>
    </xdr:from>
    <xdr:to>
      <xdr:col>3</xdr:col>
      <xdr:colOff>344804</xdr:colOff>
      <xdr:row>8</xdr:row>
      <xdr:rowOff>52880</xdr:rowOff>
    </xdr:to>
    <xdr:pic>
      <xdr:nvPicPr>
        <xdr:cNvPr id="4" name="Image 3">
          <a:extLst>
            <a:ext uri="{FF2B5EF4-FFF2-40B4-BE49-F238E27FC236}">
              <a16:creationId xmlns:a16="http://schemas.microsoft.com/office/drawing/2014/main" id="{F5B04B73-EC7B-483A-B001-E982D29415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49" y="571500"/>
          <a:ext cx="2649855" cy="1005380"/>
        </a:xfrm>
        <a:prstGeom prst="rect">
          <a:avLst/>
        </a:prstGeom>
      </xdr:spPr>
    </xdr:pic>
    <xdr:clientData/>
  </xdr:twoCellAnchor>
  <xdr:twoCellAnchor>
    <xdr:from>
      <xdr:col>3</xdr:col>
      <xdr:colOff>676274</xdr:colOff>
      <xdr:row>1</xdr:row>
      <xdr:rowOff>171449</xdr:rowOff>
    </xdr:from>
    <xdr:to>
      <xdr:col>12</xdr:col>
      <xdr:colOff>476249</xdr:colOff>
      <xdr:row>12</xdr:row>
      <xdr:rowOff>152400</xdr:rowOff>
    </xdr:to>
    <xdr:sp macro="" textlink="">
      <xdr:nvSpPr>
        <xdr:cNvPr id="5" name="ZoneTexte 4">
          <a:extLst>
            <a:ext uri="{FF2B5EF4-FFF2-40B4-BE49-F238E27FC236}">
              <a16:creationId xmlns:a16="http://schemas.microsoft.com/office/drawing/2014/main" id="{A10F50DF-08BF-4D7B-B3E7-32D72F47ED74}"/>
            </a:ext>
          </a:extLst>
        </xdr:cNvPr>
        <xdr:cNvSpPr txBox="1"/>
      </xdr:nvSpPr>
      <xdr:spPr>
        <a:xfrm>
          <a:off x="3190874" y="361949"/>
          <a:ext cx="7343775" cy="2076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DES OUTILS PEDAGOGIQUES EN RAPPORT AVEC LES CHIROPT</a:t>
          </a:r>
          <a:r>
            <a:rPr lang="fr-FR" sz="3200" b="1" i="0">
              <a:solidFill>
                <a:srgbClr val="FF9900"/>
              </a:solidFill>
              <a:effectLst/>
              <a:latin typeface="+mn-lt"/>
              <a:ea typeface="+mn-ea"/>
              <a:cs typeface="+mn-cs"/>
            </a:rPr>
            <a:t>È</a:t>
          </a:r>
          <a:r>
            <a:rPr lang="fr-FR" sz="3200" b="1" baseline="0">
              <a:solidFill>
                <a:srgbClr val="FF9900"/>
              </a:solidFill>
            </a:rPr>
            <a:t>RES</a:t>
          </a:r>
          <a:endParaRPr lang="fr-FR" sz="3200" b="1">
            <a:solidFill>
              <a:srgbClr val="FF99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1287235</xdr:colOff>
      <xdr:row>21</xdr:row>
      <xdr:rowOff>35378</xdr:rowOff>
    </xdr:from>
    <xdr:to>
      <xdr:col>7</xdr:col>
      <xdr:colOff>2094138</xdr:colOff>
      <xdr:row>26</xdr:row>
      <xdr:rowOff>73478</xdr:rowOff>
    </xdr:to>
    <xdr:sp macro="" textlink="">
      <xdr:nvSpPr>
        <xdr:cNvPr id="5" name="ZoneTexte 4">
          <a:extLst>
            <a:ext uri="{FF2B5EF4-FFF2-40B4-BE49-F238E27FC236}">
              <a16:creationId xmlns:a16="http://schemas.microsoft.com/office/drawing/2014/main" id="{00000000-0008-0000-0800-000005000000}"/>
            </a:ext>
          </a:extLst>
        </xdr:cNvPr>
        <xdr:cNvSpPr txBox="1"/>
      </xdr:nvSpPr>
      <xdr:spPr>
        <a:xfrm>
          <a:off x="8326210" y="207998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772886</xdr:colOff>
      <xdr:row>19</xdr:row>
      <xdr:rowOff>95250</xdr:rowOff>
    </xdr:from>
    <xdr:to>
      <xdr:col>4</xdr:col>
      <xdr:colOff>16373</xdr:colOff>
      <xdr:row>28</xdr:row>
      <xdr:rowOff>2383</xdr:rowOff>
    </xdr:to>
    <xdr:pic>
      <xdr:nvPicPr>
        <xdr:cNvPr id="6" name="Imag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7861" y="20478750"/>
          <a:ext cx="2041457" cy="1609725"/>
        </a:xfrm>
        <a:prstGeom prst="rect">
          <a:avLst/>
        </a:prstGeom>
      </xdr:spPr>
    </xdr:pic>
    <xdr:clientData/>
  </xdr:twoCellAnchor>
  <xdr:twoCellAnchor editAs="oneCell">
    <xdr:from>
      <xdr:col>1</xdr:col>
      <xdr:colOff>28575</xdr:colOff>
      <xdr:row>19</xdr:row>
      <xdr:rowOff>106135</xdr:rowOff>
    </xdr:from>
    <xdr:to>
      <xdr:col>2</xdr:col>
      <xdr:colOff>1310641</xdr:colOff>
      <xdr:row>28</xdr:row>
      <xdr:rowOff>58912</xdr:rowOff>
    </xdr:to>
    <xdr:pic>
      <xdr:nvPicPr>
        <xdr:cNvPr id="7" name="Imag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20489635"/>
          <a:ext cx="3876675" cy="16577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320447</xdr:colOff>
      <xdr:row>38</xdr:row>
      <xdr:rowOff>16327</xdr:rowOff>
    </xdr:from>
    <xdr:to>
      <xdr:col>9</xdr:col>
      <xdr:colOff>1717900</xdr:colOff>
      <xdr:row>43</xdr:row>
      <xdr:rowOff>42522</xdr:rowOff>
    </xdr:to>
    <xdr:sp macro="" textlink="">
      <xdr:nvSpPr>
        <xdr:cNvPr id="5" name="ZoneTexte 4">
          <a:extLst>
            <a:ext uri="{FF2B5EF4-FFF2-40B4-BE49-F238E27FC236}">
              <a16:creationId xmlns:a16="http://schemas.microsoft.com/office/drawing/2014/main" id="{00000000-0008-0000-0900-000005000000}"/>
            </a:ext>
          </a:extLst>
        </xdr:cNvPr>
        <xdr:cNvSpPr txBox="1"/>
      </xdr:nvSpPr>
      <xdr:spPr>
        <a:xfrm>
          <a:off x="11428978" y="64619640"/>
          <a:ext cx="6969578" cy="919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1851592</xdr:colOff>
      <xdr:row>36</xdr:row>
      <xdr:rowOff>111919</xdr:rowOff>
    </xdr:from>
    <xdr:to>
      <xdr:col>5</xdr:col>
      <xdr:colOff>1577522</xdr:colOff>
      <xdr:row>42</xdr:row>
      <xdr:rowOff>130579</xdr:rowOff>
    </xdr:to>
    <xdr:pic>
      <xdr:nvPicPr>
        <xdr:cNvPr id="6" name="Imag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0592" y="64358044"/>
          <a:ext cx="2043838" cy="1514475"/>
        </a:xfrm>
        <a:prstGeom prst="rect">
          <a:avLst/>
        </a:prstGeom>
      </xdr:spPr>
    </xdr:pic>
    <xdr:clientData/>
  </xdr:twoCellAnchor>
  <xdr:twoCellAnchor editAs="oneCell">
    <xdr:from>
      <xdr:col>2</xdr:col>
      <xdr:colOff>2012156</xdr:colOff>
      <xdr:row>36</xdr:row>
      <xdr:rowOff>15649</xdr:rowOff>
    </xdr:from>
    <xdr:to>
      <xdr:col>4</xdr:col>
      <xdr:colOff>1297780</xdr:colOff>
      <xdr:row>42</xdr:row>
      <xdr:rowOff>93462</xdr:rowOff>
    </xdr:to>
    <xdr:pic>
      <xdr:nvPicPr>
        <xdr:cNvPr id="7" name="Imag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5344" y="64261774"/>
          <a:ext cx="3881437" cy="15625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725260</xdr:colOff>
      <xdr:row>17</xdr:row>
      <xdr:rowOff>178253</xdr:rowOff>
    </xdr:from>
    <xdr:to>
      <xdr:col>6</xdr:col>
      <xdr:colOff>1398813</xdr:colOff>
      <xdr:row>23</xdr:row>
      <xdr:rowOff>25853</xdr:rowOff>
    </xdr:to>
    <xdr:sp macro="" textlink="">
      <xdr:nvSpPr>
        <xdr:cNvPr id="5" name="ZoneTexte 4">
          <a:extLst>
            <a:ext uri="{FF2B5EF4-FFF2-40B4-BE49-F238E27FC236}">
              <a16:creationId xmlns:a16="http://schemas.microsoft.com/office/drawing/2014/main" id="{00000000-0008-0000-0A00-000005000000}"/>
            </a:ext>
          </a:extLst>
        </xdr:cNvPr>
        <xdr:cNvSpPr txBox="1"/>
      </xdr:nvSpPr>
      <xdr:spPr>
        <a:xfrm>
          <a:off x="8973910" y="1267505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1306286</xdr:colOff>
      <xdr:row>16</xdr:row>
      <xdr:rowOff>47625</xdr:rowOff>
    </xdr:from>
    <xdr:to>
      <xdr:col>3</xdr:col>
      <xdr:colOff>728368</xdr:colOff>
      <xdr:row>22</xdr:row>
      <xdr:rowOff>133350</xdr:rowOff>
    </xdr:to>
    <xdr:pic>
      <xdr:nvPicPr>
        <xdr:cNvPr id="6" name="Imag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5561" y="12353925"/>
          <a:ext cx="2041457" cy="1609725"/>
        </a:xfrm>
        <a:prstGeom prst="rect">
          <a:avLst/>
        </a:prstGeom>
      </xdr:spPr>
    </xdr:pic>
    <xdr:clientData/>
  </xdr:twoCellAnchor>
  <xdr:twoCellAnchor editAs="oneCell">
    <xdr:from>
      <xdr:col>1</xdr:col>
      <xdr:colOff>19050</xdr:colOff>
      <xdr:row>16</xdr:row>
      <xdr:rowOff>58510</xdr:rowOff>
    </xdr:from>
    <xdr:to>
      <xdr:col>2</xdr:col>
      <xdr:colOff>641350</xdr:colOff>
      <xdr:row>22</xdr:row>
      <xdr:rowOff>192261</xdr:rowOff>
    </xdr:to>
    <xdr:pic>
      <xdr:nvPicPr>
        <xdr:cNvPr id="7" name="Imag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50" y="12364810"/>
          <a:ext cx="3876675" cy="16577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868135</xdr:colOff>
      <xdr:row>4</xdr:row>
      <xdr:rowOff>130628</xdr:rowOff>
    </xdr:from>
    <xdr:to>
      <xdr:col>8</xdr:col>
      <xdr:colOff>1274988</xdr:colOff>
      <xdr:row>9</xdr:row>
      <xdr:rowOff>168728</xdr:rowOff>
    </xdr:to>
    <xdr:sp macro="" textlink="">
      <xdr:nvSpPr>
        <xdr:cNvPr id="5" name="ZoneTexte 4">
          <a:extLst>
            <a:ext uri="{FF2B5EF4-FFF2-40B4-BE49-F238E27FC236}">
              <a16:creationId xmlns:a16="http://schemas.microsoft.com/office/drawing/2014/main" id="{00000000-0008-0000-0B00-000005000000}"/>
            </a:ext>
          </a:extLst>
        </xdr:cNvPr>
        <xdr:cNvSpPr txBox="1"/>
      </xdr:nvSpPr>
      <xdr:spPr>
        <a:xfrm>
          <a:off x="8954860" y="25309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2567508</xdr:colOff>
      <xdr:row>3</xdr:row>
      <xdr:rowOff>98051</xdr:rowOff>
    </xdr:from>
    <xdr:to>
      <xdr:col>4</xdr:col>
      <xdr:colOff>577089</xdr:colOff>
      <xdr:row>10</xdr:row>
      <xdr:rowOff>1679</xdr:rowOff>
    </xdr:to>
    <xdr:pic>
      <xdr:nvPicPr>
        <xdr:cNvPr id="6" name="Imag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3942" y="2297205"/>
          <a:ext cx="2043698" cy="1542490"/>
        </a:xfrm>
        <a:prstGeom prst="rect">
          <a:avLst/>
        </a:prstGeom>
      </xdr:spPr>
    </xdr:pic>
    <xdr:clientData/>
  </xdr:twoCellAnchor>
  <xdr:twoCellAnchor editAs="oneCell">
    <xdr:from>
      <xdr:col>1</xdr:col>
      <xdr:colOff>0</xdr:colOff>
      <xdr:row>3</xdr:row>
      <xdr:rowOff>10885</xdr:rowOff>
    </xdr:from>
    <xdr:to>
      <xdr:col>2</xdr:col>
      <xdr:colOff>2257425</xdr:colOff>
      <xdr:row>9</xdr:row>
      <xdr:rowOff>200665</xdr:rowOff>
    </xdr:to>
    <xdr:pic>
      <xdr:nvPicPr>
        <xdr:cNvPr id="7" name="Imag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220685"/>
          <a:ext cx="3876675" cy="16577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1992085</xdr:colOff>
      <xdr:row>11</xdr:row>
      <xdr:rowOff>130628</xdr:rowOff>
    </xdr:from>
    <xdr:to>
      <xdr:col>7</xdr:col>
      <xdr:colOff>1636938</xdr:colOff>
      <xdr:row>16</xdr:row>
      <xdr:rowOff>168728</xdr:rowOff>
    </xdr:to>
    <xdr:sp macro="" textlink="">
      <xdr:nvSpPr>
        <xdr:cNvPr id="5" name="ZoneTexte 4">
          <a:extLst>
            <a:ext uri="{FF2B5EF4-FFF2-40B4-BE49-F238E27FC236}">
              <a16:creationId xmlns:a16="http://schemas.microsoft.com/office/drawing/2014/main" id="{00000000-0008-0000-0C00-000005000000}"/>
            </a:ext>
          </a:extLst>
        </xdr:cNvPr>
        <xdr:cNvSpPr txBox="1"/>
      </xdr:nvSpPr>
      <xdr:spPr>
        <a:xfrm>
          <a:off x="9897835" y="126274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3906611</xdr:colOff>
      <xdr:row>10</xdr:row>
      <xdr:rowOff>0</xdr:rowOff>
    </xdr:from>
    <xdr:to>
      <xdr:col>3</xdr:col>
      <xdr:colOff>2038489</xdr:colOff>
      <xdr:row>16</xdr:row>
      <xdr:rowOff>58706</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9486" y="12306300"/>
          <a:ext cx="2041457" cy="1609725"/>
        </a:xfrm>
        <a:prstGeom prst="rect">
          <a:avLst/>
        </a:prstGeom>
      </xdr:spPr>
    </xdr:pic>
    <xdr:clientData/>
  </xdr:twoCellAnchor>
  <xdr:twoCellAnchor editAs="oneCell">
    <xdr:from>
      <xdr:col>2</xdr:col>
      <xdr:colOff>0</xdr:colOff>
      <xdr:row>10</xdr:row>
      <xdr:rowOff>10885</xdr:rowOff>
    </xdr:from>
    <xdr:to>
      <xdr:col>3</xdr:col>
      <xdr:colOff>436245</xdr:colOff>
      <xdr:row>16</xdr:row>
      <xdr:rowOff>94757</xdr:rowOff>
    </xdr:to>
    <xdr:pic>
      <xdr:nvPicPr>
        <xdr:cNvPr id="7" name="Imag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2875" y="12317185"/>
          <a:ext cx="3876675" cy="1657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121</xdr:row>
      <xdr:rowOff>0</xdr:rowOff>
    </xdr:from>
    <xdr:to>
      <xdr:col>4</xdr:col>
      <xdr:colOff>2226469</xdr:colOff>
      <xdr:row>127</xdr:row>
      <xdr:rowOff>129943</xdr:rowOff>
    </xdr:to>
    <xdr:pic>
      <xdr:nvPicPr>
        <xdr:cNvPr id="4" name="Image 3">
          <a:extLst>
            <a:ext uri="{FF2B5EF4-FFF2-40B4-BE49-F238E27FC236}">
              <a16:creationId xmlns:a16="http://schemas.microsoft.com/office/drawing/2014/main" id="{C19D1931-611E-4C74-A5DF-78B481E2E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9594" y="105096469"/>
          <a:ext cx="3871913" cy="1562502"/>
        </a:xfrm>
        <a:prstGeom prst="rect">
          <a:avLst/>
        </a:prstGeom>
      </xdr:spPr>
    </xdr:pic>
    <xdr:clientData/>
  </xdr:twoCellAnchor>
  <xdr:twoCellAnchor editAs="oneCell">
    <xdr:from>
      <xdr:col>5</xdr:col>
      <xdr:colOff>0</xdr:colOff>
      <xdr:row>121</xdr:row>
      <xdr:rowOff>0</xdr:rowOff>
    </xdr:from>
    <xdr:to>
      <xdr:col>6</xdr:col>
      <xdr:colOff>171699</xdr:colOff>
      <xdr:row>127</xdr:row>
      <xdr:rowOff>94299</xdr:rowOff>
    </xdr:to>
    <xdr:pic>
      <xdr:nvPicPr>
        <xdr:cNvPr id="5" name="Image 4">
          <a:extLst>
            <a:ext uri="{FF2B5EF4-FFF2-40B4-BE49-F238E27FC236}">
              <a16:creationId xmlns:a16="http://schemas.microsoft.com/office/drawing/2014/main" id="{33E9BCDC-69B0-4A7D-8D85-0ACFD796B2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3969" y="105096469"/>
          <a:ext cx="2041457" cy="1514475"/>
        </a:xfrm>
        <a:prstGeom prst="rect">
          <a:avLst/>
        </a:prstGeom>
      </xdr:spPr>
    </xdr:pic>
    <xdr:clientData/>
  </xdr:twoCellAnchor>
  <xdr:twoCellAnchor>
    <xdr:from>
      <xdr:col>6</xdr:col>
      <xdr:colOff>1035844</xdr:colOff>
      <xdr:row>121</xdr:row>
      <xdr:rowOff>166686</xdr:rowOff>
    </xdr:from>
    <xdr:to>
      <xdr:col>10</xdr:col>
      <xdr:colOff>621165</xdr:colOff>
      <xdr:row>125</xdr:row>
      <xdr:rowOff>95249</xdr:rowOff>
    </xdr:to>
    <xdr:sp macro="" textlink="">
      <xdr:nvSpPr>
        <xdr:cNvPr id="7" name="ZoneTexte 6">
          <a:extLst>
            <a:ext uri="{FF2B5EF4-FFF2-40B4-BE49-F238E27FC236}">
              <a16:creationId xmlns:a16="http://schemas.microsoft.com/office/drawing/2014/main" id="{A578B7FE-5A63-4038-A3BA-1F725AAF3925}"/>
            </a:ext>
          </a:extLst>
        </xdr:cNvPr>
        <xdr:cNvSpPr txBox="1"/>
      </xdr:nvSpPr>
      <xdr:spPr>
        <a:xfrm>
          <a:off x="11811000" y="117562311"/>
          <a:ext cx="7098165" cy="69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1299141</xdr:colOff>
      <xdr:row>104</xdr:row>
      <xdr:rowOff>173491</xdr:rowOff>
    </xdr:from>
    <xdr:to>
      <xdr:col>7</xdr:col>
      <xdr:colOff>1322613</xdr:colOff>
      <xdr:row>110</xdr:row>
      <xdr:rowOff>23472</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9228704" y="100459835"/>
          <a:ext cx="7060065" cy="921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1249136</xdr:colOff>
      <xdr:row>103</xdr:row>
      <xdr:rowOff>19050</xdr:rowOff>
    </xdr:from>
    <xdr:to>
      <xdr:col>3</xdr:col>
      <xdr:colOff>897912</xdr:colOff>
      <xdr:row>109</xdr:row>
      <xdr:rowOff>192404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1236" y="83000850"/>
          <a:ext cx="2041457" cy="1609725"/>
        </a:xfrm>
        <a:prstGeom prst="rect">
          <a:avLst/>
        </a:prstGeom>
      </xdr:spPr>
    </xdr:pic>
    <xdr:clientData/>
  </xdr:twoCellAnchor>
  <xdr:twoCellAnchor editAs="oneCell">
    <xdr:from>
      <xdr:col>0</xdr:col>
      <xdr:colOff>2714625</xdr:colOff>
      <xdr:row>103</xdr:row>
      <xdr:rowOff>29935</xdr:rowOff>
    </xdr:from>
    <xdr:to>
      <xdr:col>2</xdr:col>
      <xdr:colOff>1064419</xdr:colOff>
      <xdr:row>110</xdr:row>
      <xdr:rowOff>54148</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83011735"/>
          <a:ext cx="3876675" cy="16577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572860</xdr:colOff>
      <xdr:row>24</xdr:row>
      <xdr:rowOff>121103</xdr:rowOff>
    </xdr:from>
    <xdr:to>
      <xdr:col>10</xdr:col>
      <xdr:colOff>751113</xdr:colOff>
      <xdr:row>29</xdr:row>
      <xdr:rowOff>159203</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9012010" y="166565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315686</xdr:colOff>
      <xdr:row>23</xdr:row>
      <xdr:rowOff>85725</xdr:rowOff>
    </xdr:from>
    <xdr:to>
      <xdr:col>5</xdr:col>
      <xdr:colOff>321818</xdr:colOff>
      <xdr:row>31</xdr:row>
      <xdr:rowOff>171450</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6636" y="17802225"/>
          <a:ext cx="2041457" cy="1524000"/>
        </a:xfrm>
        <a:prstGeom prst="rect">
          <a:avLst/>
        </a:prstGeom>
      </xdr:spPr>
    </xdr:pic>
    <xdr:clientData/>
  </xdr:twoCellAnchor>
  <xdr:twoCellAnchor editAs="oneCell">
    <xdr:from>
      <xdr:col>1</xdr:col>
      <xdr:colOff>161925</xdr:colOff>
      <xdr:row>23</xdr:row>
      <xdr:rowOff>77560</xdr:rowOff>
    </xdr:from>
    <xdr:to>
      <xdr:col>2</xdr:col>
      <xdr:colOff>1615440</xdr:colOff>
      <xdr:row>32</xdr:row>
      <xdr:rowOff>22716</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90875" y="17794060"/>
          <a:ext cx="3876675" cy="1581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2061481</xdr:colOff>
      <xdr:row>51</xdr:row>
      <xdr:rowOff>227240</xdr:rowOff>
    </xdr:from>
    <xdr:to>
      <xdr:col>6</xdr:col>
      <xdr:colOff>1240970</xdr:colOff>
      <xdr:row>60</xdr:row>
      <xdr:rowOff>40822</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8456838" y="42463811"/>
          <a:ext cx="6976382" cy="201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1</xdr:col>
      <xdr:colOff>1688646</xdr:colOff>
      <xdr:row>52</xdr:row>
      <xdr:rowOff>232682</xdr:rowOff>
    </xdr:from>
    <xdr:to>
      <xdr:col>2</xdr:col>
      <xdr:colOff>553652</xdr:colOff>
      <xdr:row>59</xdr:row>
      <xdr:rowOff>98591</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6325" y="42714182"/>
          <a:ext cx="2051254" cy="1589934"/>
        </a:xfrm>
        <a:prstGeom prst="rect">
          <a:avLst/>
        </a:prstGeom>
      </xdr:spPr>
    </xdr:pic>
    <xdr:clientData/>
  </xdr:twoCellAnchor>
  <xdr:twoCellAnchor editAs="oneCell">
    <xdr:from>
      <xdr:col>0</xdr:col>
      <xdr:colOff>650421</xdr:colOff>
      <xdr:row>52</xdr:row>
      <xdr:rowOff>202745</xdr:rowOff>
    </xdr:from>
    <xdr:to>
      <xdr:col>1</xdr:col>
      <xdr:colOff>1331767</xdr:colOff>
      <xdr:row>59</xdr:row>
      <xdr:rowOff>130015</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421" y="42684245"/>
          <a:ext cx="3879025" cy="1641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1819274</xdr:colOff>
      <xdr:row>14</xdr:row>
      <xdr:rowOff>171449</xdr:rowOff>
    </xdr:from>
    <xdr:to>
      <xdr:col>7</xdr:col>
      <xdr:colOff>766081</xdr:colOff>
      <xdr:row>21</xdr:row>
      <xdr:rowOff>127906</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8377917" y="10825842"/>
          <a:ext cx="8512628" cy="1289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1</xdr:col>
      <xdr:colOff>2541815</xdr:colOff>
      <xdr:row>14</xdr:row>
      <xdr:rowOff>68036</xdr:rowOff>
    </xdr:from>
    <xdr:to>
      <xdr:col>2</xdr:col>
      <xdr:colOff>1305311</xdr:colOff>
      <xdr:row>22</xdr:row>
      <xdr:rowOff>153761</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1136" y="10722429"/>
          <a:ext cx="2042818" cy="1609725"/>
        </a:xfrm>
        <a:prstGeom prst="rect">
          <a:avLst/>
        </a:prstGeom>
      </xdr:spPr>
    </xdr:pic>
    <xdr:clientData/>
  </xdr:twoCellAnchor>
  <xdr:twoCellAnchor editAs="oneCell">
    <xdr:from>
      <xdr:col>0</xdr:col>
      <xdr:colOff>1249136</xdr:colOff>
      <xdr:row>13</xdr:row>
      <xdr:rowOff>187778</xdr:rowOff>
    </xdr:from>
    <xdr:to>
      <xdr:col>1</xdr:col>
      <xdr:colOff>1845129</xdr:colOff>
      <xdr:row>22</xdr:row>
      <xdr:rowOff>131029</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9136" y="10651671"/>
          <a:ext cx="3875314" cy="16577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106135</xdr:colOff>
      <xdr:row>25</xdr:row>
      <xdr:rowOff>130628</xdr:rowOff>
    </xdr:from>
    <xdr:to>
      <xdr:col>9</xdr:col>
      <xdr:colOff>151038</xdr:colOff>
      <xdr:row>30</xdr:row>
      <xdr:rowOff>168728</xdr:rowOff>
    </xdr:to>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8697685" y="75791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820511</xdr:colOff>
      <xdr:row>24</xdr:row>
      <xdr:rowOff>0</xdr:rowOff>
    </xdr:from>
    <xdr:to>
      <xdr:col>4</xdr:col>
      <xdr:colOff>1426415</xdr:colOff>
      <xdr:row>30</xdr:row>
      <xdr:rowOff>207917</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9336" y="7258050"/>
          <a:ext cx="2041457" cy="1609725"/>
        </a:xfrm>
        <a:prstGeom prst="rect">
          <a:avLst/>
        </a:prstGeom>
      </xdr:spPr>
    </xdr:pic>
    <xdr:clientData/>
  </xdr:twoCellAnchor>
  <xdr:twoCellAnchor editAs="oneCell">
    <xdr:from>
      <xdr:col>2</xdr:col>
      <xdr:colOff>19050</xdr:colOff>
      <xdr:row>24</xdr:row>
      <xdr:rowOff>10885</xdr:rowOff>
    </xdr:from>
    <xdr:to>
      <xdr:col>3</xdr:col>
      <xdr:colOff>779146</xdr:colOff>
      <xdr:row>31</xdr:row>
      <xdr:rowOff>18633</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2725" y="7268935"/>
          <a:ext cx="3876675" cy="16577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76199</xdr:colOff>
      <xdr:row>12</xdr:row>
      <xdr:rowOff>1006927</xdr:rowOff>
    </xdr:from>
    <xdr:to>
      <xdr:col>9</xdr:col>
      <xdr:colOff>183694</xdr:colOff>
      <xdr:row>19</xdr:row>
      <xdr:rowOff>136071</xdr:rowOff>
    </xdr:to>
    <xdr:sp macro="" textlink="">
      <xdr:nvSpPr>
        <xdr:cNvPr id="5" name="ZoneTexte 4">
          <a:extLst>
            <a:ext uri="{FF2B5EF4-FFF2-40B4-BE49-F238E27FC236}">
              <a16:creationId xmlns:a16="http://schemas.microsoft.com/office/drawing/2014/main" id="{00000000-0008-0000-0600-000005000000}"/>
            </a:ext>
          </a:extLst>
        </xdr:cNvPr>
        <xdr:cNvSpPr txBox="1"/>
      </xdr:nvSpPr>
      <xdr:spPr>
        <a:xfrm>
          <a:off x="9546770" y="12409713"/>
          <a:ext cx="6979103" cy="1197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956583</xdr:colOff>
      <xdr:row>12</xdr:row>
      <xdr:rowOff>747033</xdr:rowOff>
    </xdr:from>
    <xdr:to>
      <xdr:col>5</xdr:col>
      <xdr:colOff>1331165</xdr:colOff>
      <xdr:row>19</xdr:row>
      <xdr:rowOff>131816</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9297" y="9809390"/>
          <a:ext cx="2048261" cy="1500868"/>
        </a:xfrm>
        <a:prstGeom prst="rect">
          <a:avLst/>
        </a:prstGeom>
      </xdr:spPr>
    </xdr:pic>
    <xdr:clientData/>
  </xdr:twoCellAnchor>
  <xdr:twoCellAnchor editAs="oneCell">
    <xdr:from>
      <xdr:col>1</xdr:col>
      <xdr:colOff>102053</xdr:colOff>
      <xdr:row>12</xdr:row>
      <xdr:rowOff>581025</xdr:rowOff>
    </xdr:from>
    <xdr:to>
      <xdr:col>3</xdr:col>
      <xdr:colOff>321945</xdr:colOff>
      <xdr:row>19</xdr:row>
      <xdr:rowOff>167867</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9517" y="9643382"/>
          <a:ext cx="3886200" cy="15352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791935</xdr:colOff>
      <xdr:row>14</xdr:row>
      <xdr:rowOff>178253</xdr:rowOff>
    </xdr:from>
    <xdr:to>
      <xdr:col>6</xdr:col>
      <xdr:colOff>3846738</xdr:colOff>
      <xdr:row>20</xdr:row>
      <xdr:rowOff>25853</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8164285" y="96461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1344386</xdr:colOff>
      <xdr:row>13</xdr:row>
      <xdr:rowOff>47625</xdr:rowOff>
    </xdr:from>
    <xdr:to>
      <xdr:col>4</xdr:col>
      <xdr:colOff>779801</xdr:colOff>
      <xdr:row>19</xdr:row>
      <xdr:rowOff>96118</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5936" y="9324975"/>
          <a:ext cx="2041457" cy="1609725"/>
        </a:xfrm>
        <a:prstGeom prst="rect">
          <a:avLst/>
        </a:prstGeom>
      </xdr:spPr>
    </xdr:pic>
    <xdr:clientData/>
  </xdr:twoCellAnchor>
  <xdr:twoCellAnchor editAs="oneCell">
    <xdr:from>
      <xdr:col>2</xdr:col>
      <xdr:colOff>28575</xdr:colOff>
      <xdr:row>13</xdr:row>
      <xdr:rowOff>58510</xdr:rowOff>
    </xdr:from>
    <xdr:to>
      <xdr:col>3</xdr:col>
      <xdr:colOff>2034542</xdr:colOff>
      <xdr:row>19</xdr:row>
      <xdr:rowOff>146439</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9325" y="9335860"/>
          <a:ext cx="3876675" cy="1657751"/>
        </a:xfrm>
        <a:prstGeom prst="rect">
          <a:avLst/>
        </a:prstGeom>
      </xdr:spPr>
    </xdr:pic>
    <xdr:clientData/>
  </xdr:twoCellAnchor>
</xdr:wsDr>
</file>

<file path=xl/theme/theme1.xml><?xml version="1.0" encoding="utf-8"?>
<a:theme xmlns:a="http://schemas.openxmlformats.org/drawingml/2006/main" name="Thème Office">
  <a:themeElements>
    <a:clrScheme name="Personnalisé 3">
      <a:dk1>
        <a:sysClr val="windowText" lastClr="000000"/>
      </a:dk1>
      <a:lt1>
        <a:sysClr val="window" lastClr="FFFFFF"/>
      </a:lt1>
      <a:dk2>
        <a:srgbClr val="44546A"/>
      </a:dk2>
      <a:lt2>
        <a:srgbClr val="E7E6E6"/>
      </a:lt2>
      <a:accent1>
        <a:srgbClr val="D38202"/>
      </a:accent1>
      <a:accent2>
        <a:srgbClr val="FED99C"/>
      </a:accent2>
      <a:accent3>
        <a:srgbClr val="FECC7A"/>
      </a:accent3>
      <a:accent4>
        <a:srgbClr val="FFC000"/>
      </a:accent4>
      <a:accent5>
        <a:srgbClr val="4472C4"/>
      </a:accent5>
      <a:accent6>
        <a:srgbClr val="70AD47"/>
      </a:accent6>
      <a:hlink>
        <a:srgbClr val="0563C1"/>
      </a:hlink>
      <a:folHlink>
        <a:srgbClr val="954F72"/>
      </a:folHlink>
    </a:clrScheme>
    <a:fontScheme name="Myriad Pro">
      <a:majorFont>
        <a:latin typeface="Myriad Pro"/>
        <a:ea typeface=""/>
        <a:cs typeface=""/>
      </a:majorFont>
      <a:minorFont>
        <a:latin typeface="Myriad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mailto:solveig.cherrier@parc-naturel-aubrac.fr" TargetMode="External"/><Relationship Id="rId13" Type="http://schemas.openxmlformats.org/officeDocument/2006/relationships/hyperlink" Target="mailto:francois.panchaud@asters.asso.fr%0a%0a" TargetMode="External"/><Relationship Id="rId18" Type="http://schemas.openxmlformats.org/officeDocument/2006/relationships/hyperlink" Target="https://www.sepanlog.org/contact-adherer" TargetMode="External"/><Relationship Id="rId3" Type="http://schemas.openxmlformats.org/officeDocument/2006/relationships/hyperlink" Target="https://www.lpo.fr/la-lpo-en-actions/education-a-l-environnement/ressources-pedagogiques/outils-pedagogiques/figurines-chauve-souris" TargetMode="External"/><Relationship Id="rId7" Type="http://schemas.openxmlformats.org/officeDocument/2006/relationships/hyperlink" Target="mailto:swrobel@lillemetropole.fr" TargetMode="External"/><Relationship Id="rId12" Type="http://schemas.openxmlformats.org/officeDocument/2006/relationships/hyperlink" Target="https://www.cen-haute-savoie.org/outils-pedagogiques" TargetMode="External"/><Relationship Id="rId17" Type="http://schemas.openxmlformats.org/officeDocument/2006/relationships/hyperlink" Target="https://www.sepanlog.org/so/58O_RM8dl?languageTag=fr&amp;cid=44784c32-580a-477d-86a4-67880d6f8ea6" TargetMode="External"/><Relationship Id="rId2" Type="http://schemas.openxmlformats.org/officeDocument/2006/relationships/hyperlink" Target="mailto:museum-info@ville-bourges.fr" TargetMode="External"/><Relationship Id="rId16" Type="http://schemas.openxmlformats.org/officeDocument/2006/relationships/hyperlink" Target="https://cogard.org/nos-expositions/chauve-souris-une-vie-renservsante/" TargetMode="External"/><Relationship Id="rId20" Type="http://schemas.openxmlformats.org/officeDocument/2006/relationships/drawing" Target="../drawings/drawing9.xml"/><Relationship Id="rId1" Type="http://schemas.openxmlformats.org/officeDocument/2006/relationships/hyperlink" Target="http://www.museum-bourges.net/chauve-souris-apprendre-en-s-amusant-43.html" TargetMode="External"/><Relationship Id="rId6" Type="http://schemas.openxmlformats.org/officeDocument/2006/relationships/hyperlink" Target="mailto:louis.hue@picardie-nature.org" TargetMode="External"/><Relationship Id="rId11" Type="http://schemas.openxmlformats.org/officeDocument/2006/relationships/hyperlink" Target="https://www.labouiche.com/malle-pedagogique-chauve-souris/" TargetMode="External"/><Relationship Id="rId5" Type="http://schemas.openxmlformats.org/officeDocument/2006/relationships/hyperlink" Target="https://www.lpotouraine.fr/les-nouvelles-technologies-pour-faire-decouvrir-les-chauves-souris/" TargetMode="External"/><Relationship Id="rId15" Type="http://schemas.openxmlformats.org/officeDocument/2006/relationships/hyperlink" Target="mailto:csabran@cogard.org" TargetMode="External"/><Relationship Id="rId10" Type="http://schemas.openxmlformats.org/officeDocument/2006/relationships/hyperlink" Target="https://www.labouiche.com/contact/" TargetMode="External"/><Relationship Id="rId19" Type="http://schemas.openxmlformats.org/officeDocument/2006/relationships/printerSettings" Target="../printerSettings/printerSettings8.bin"/><Relationship Id="rId4" Type="http://schemas.openxmlformats.org/officeDocument/2006/relationships/hyperlink" Target="mailto:expositions@lpo.fr%20ou%20natacha.griffaut@lpo.fr" TargetMode="External"/><Relationship Id="rId9" Type="http://schemas.openxmlformats.org/officeDocument/2006/relationships/hyperlink" Target="https://www.parc-naturel-aubrac.fr/en-action/ressource-nuit/malle-pedagogique-pour-connaitre-et-preserver-la-nuit/" TargetMode="External"/><Relationship Id="rId14" Type="http://schemas.openxmlformats.org/officeDocument/2006/relationships/hyperlink" Target="mailto:boris.misiak@lpo.f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cie.nc/images/sampledata/ressources/fiches_pedagogiques/pdf/les-roussettes.pdf" TargetMode="External"/><Relationship Id="rId13" Type="http://schemas.openxmlformats.org/officeDocument/2006/relationships/hyperlink" Target="https://plan-actions-chiropteres.fr/agir-pour-les-chauves-souris/refuge-pour-les-chauves-souris/" TargetMode="External"/><Relationship Id="rId18" Type="http://schemas.openxmlformats.org/officeDocument/2006/relationships/hyperlink" Target="mailto:enquiries@bats.org.uk" TargetMode="External"/><Relationship Id="rId26" Type="http://schemas.openxmlformats.org/officeDocument/2006/relationships/hyperlink" Target="mailto:camille.pereira@lpo.fr" TargetMode="External"/><Relationship Id="rId3" Type="http://schemas.openxmlformats.org/officeDocument/2006/relationships/hyperlink" Target="mailto:contatc@cpepesc.org" TargetMode="External"/><Relationship Id="rId21" Type="http://schemas.openxmlformats.org/officeDocument/2006/relationships/hyperlink" Target="https://decouvertes.be/scolaire-chauve-souris/*" TargetMode="External"/><Relationship Id="rId7" Type="http://schemas.openxmlformats.org/officeDocument/2006/relationships/hyperlink" Target="mailto:boris.misiak@lpo.fr" TargetMode="External"/><Relationship Id="rId12" Type="http://schemas.openxmlformats.org/officeDocument/2006/relationships/hyperlink" Target="mailto:c.campoy@cpie60.fr" TargetMode="External"/><Relationship Id="rId17" Type="http://schemas.openxmlformats.org/officeDocument/2006/relationships/hyperlink" Target="https://www.bats.org.uk/resources/education-outreach-resources/indoor-bat-activities-2" TargetMode="External"/><Relationship Id="rId25" Type="http://schemas.openxmlformats.org/officeDocument/2006/relationships/hyperlink" Target="mailto:camille.pereira@lpo.fr" TargetMode="External"/><Relationship Id="rId2" Type="http://schemas.openxmlformats.org/officeDocument/2006/relationships/hyperlink" Target="https://www.youtube.com/watch?v=dqj5Gd0lkgQ&amp;ab_channel=HelloOrigami" TargetMode="External"/><Relationship Id="rId16" Type="http://schemas.openxmlformats.org/officeDocument/2006/relationships/hyperlink" Target="mailto:indre-et-loire@lpo.fr" TargetMode="External"/><Relationship Id="rId20" Type="http://schemas.openxmlformats.org/officeDocument/2006/relationships/hyperlink" Target="mailto:enquiries@bats.org.uk" TargetMode="External"/><Relationship Id="rId29" Type="http://schemas.openxmlformats.org/officeDocument/2006/relationships/hyperlink" Target="https://plan-actions-chiropteres.fr/wp-content/uploads/2025/12/outils-pedagogiques--chiropteres-lpo-occitanie-outils-pedagogiques--chiropteres-lpo-occitanie.pdf" TargetMode="External"/><Relationship Id="rId1" Type="http://schemas.openxmlformats.org/officeDocument/2006/relationships/hyperlink" Target="https://www.educatout.com/activites/themes/halloween-les-chauvesouris.htm" TargetMode="External"/><Relationship Id="rId6" Type="http://schemas.openxmlformats.org/officeDocument/2006/relationships/hyperlink" Target="mailto:groupechiro@free.fr" TargetMode="External"/><Relationship Id="rId11" Type="http://schemas.openxmlformats.org/officeDocument/2006/relationships/hyperlink" Target="http://gilleselbaz.e-monsite.com/blog/balade-contee-nocturne-chauves-souris.html" TargetMode="External"/><Relationship Id="rId24" Type="http://schemas.openxmlformats.org/officeDocument/2006/relationships/hyperlink" Target="https://plecotus.natagora.be/contact" TargetMode="External"/><Relationship Id="rId32" Type="http://schemas.openxmlformats.org/officeDocument/2006/relationships/drawing" Target="../drawings/drawing10.xml"/><Relationship Id="rId5" Type="http://schemas.openxmlformats.org/officeDocument/2006/relationships/hyperlink" Target="http://enmp.free.fr/gcmp/Fiche%20technique2.pdf" TargetMode="External"/><Relationship Id="rId15" Type="http://schemas.openxmlformats.org/officeDocument/2006/relationships/hyperlink" Target="https://plan-actions-chiropteres.fr/wp-content/uploads/2024/11/plan-actions-chiropteres.fr-nichoir-lpo-cvl-nichoir-lpo-cvl.png" TargetMode="External"/><Relationship Id="rId23" Type="http://schemas.openxmlformats.org/officeDocument/2006/relationships/hyperlink" Target="https://www.maisondesdecouvertes.be/decouvertes/wp-content/uploads/2016/10/Animation-de-base.pdf" TargetMode="External"/><Relationship Id="rId28" Type="http://schemas.openxmlformats.org/officeDocument/2006/relationships/hyperlink" Target="https://plan-actions-chiropteres.fr/wp-content/uploads/2025/12/outils-pedagogiques--chiropteres-lpo-occitanie-outils-pedagogiques--chiropteres-lpo-occitanie.pdf" TargetMode="External"/><Relationship Id="rId10" Type="http://schemas.openxmlformats.org/officeDocument/2006/relationships/hyperlink" Target="mailto:dominique.rombaut@wanadoo.fr;%20lad.conte@gmail.com" TargetMode="External"/><Relationship Id="rId19" Type="http://schemas.openxmlformats.org/officeDocument/2006/relationships/hyperlink" Target="https://www.bats.org.uk/resources/education-outreach-resources/outdoor-bat-activities" TargetMode="External"/><Relationship Id="rId31" Type="http://schemas.openxmlformats.org/officeDocument/2006/relationships/printerSettings" Target="../printerSettings/printerSettings9.bin"/><Relationship Id="rId4" Type="http://schemas.openxmlformats.org/officeDocument/2006/relationships/hyperlink" Target="https://cpepesc.org/wp-content/uploads/2020/06/CPEPESCFC-PlanNichoir-1.pdf" TargetMode="External"/><Relationship Id="rId9" Type="http://schemas.openxmlformats.org/officeDocument/2006/relationships/hyperlink" Target="mailto:cie-nord@lagoon.nc" TargetMode="External"/><Relationship Id="rId14" Type="http://schemas.openxmlformats.org/officeDocument/2006/relationships/hyperlink" Target="mailto:siege.orleans@cen-centrevaldeloire.org" TargetMode="External"/><Relationship Id="rId22" Type="http://schemas.openxmlformats.org/officeDocument/2006/relationships/hyperlink" Target="mailto:info@decouvertes.be" TargetMode="External"/><Relationship Id="rId27" Type="http://schemas.openxmlformats.org/officeDocument/2006/relationships/hyperlink" Target="mailto:camille.pereira@lpo.fr" TargetMode="External"/><Relationship Id="rId30" Type="http://schemas.openxmlformats.org/officeDocument/2006/relationships/hyperlink" Target="https://plan-actions-chiropteres.fr/wp-content/uploads/2025/12/outils-pedagogiques--chiropteres-lpo-occitanie-outils-pedagogiques--chiropteres-lpo-occitanie.pdf"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www.musees-montreuilsurmer.fr/2017/04/26/a-la-renverse-la-citadelle-un-refuge-pour-les-chauves-souris-du-montreuillois/" TargetMode="External"/><Relationship Id="rId18" Type="http://schemas.openxmlformats.org/officeDocument/2006/relationships/hyperlink" Target="mailto:tdetailleur@parc-opale.fr" TargetMode="External"/><Relationship Id="rId26" Type="http://schemas.openxmlformats.org/officeDocument/2006/relationships/hyperlink" Target="mailto:contact-shne.colmar@orange.fr" TargetMode="External"/><Relationship Id="rId39" Type="http://schemas.openxmlformats.org/officeDocument/2006/relationships/hyperlink" Target="https://www.chauvequipeut.org/about-5" TargetMode="External"/><Relationship Id="rId21" Type="http://schemas.openxmlformats.org/officeDocument/2006/relationships/hyperlink" Target="https://chauvesouriscorse.fr/wp-content/uploads/2025/05/roll-up-scaled.png" TargetMode="External"/><Relationship Id="rId34" Type="http://schemas.openxmlformats.org/officeDocument/2006/relationships/hyperlink" Target="https://new.gmn.asso.fr/nous-contacter/" TargetMode="External"/><Relationship Id="rId42" Type="http://schemas.openxmlformats.org/officeDocument/2006/relationships/hyperlink" Target="https://dsne.org/contact/" TargetMode="External"/><Relationship Id="rId47" Type="http://schemas.openxmlformats.org/officeDocument/2006/relationships/hyperlink" Target="mailto:chiropteres1052@cen-champagne-ardenne.org" TargetMode="External"/><Relationship Id="rId50" Type="http://schemas.openxmlformats.org/officeDocument/2006/relationships/hyperlink" Target="https://www.bretagne-vivante.org/wp-content/uploads/2023/10/Expo-Grand-murin_compressed.pdf" TargetMode="External"/><Relationship Id="rId7" Type="http://schemas.openxmlformats.org/officeDocument/2006/relationships/hyperlink" Target="mailto:boris.misiak@lpo.fr" TargetMode="External"/><Relationship Id="rId2" Type="http://schemas.openxmlformats.org/officeDocument/2006/relationships/hyperlink" Target="http://www.cmnf.fr/fichiers/docs/expo-chiro.pdf" TargetMode="External"/><Relationship Id="rId16" Type="http://schemas.openxmlformats.org/officeDocument/2006/relationships/hyperlink" Target="mailto:gmn@gmn.asso.fr" TargetMode="External"/><Relationship Id="rId29" Type="http://schemas.openxmlformats.org/officeDocument/2006/relationships/hyperlink" Target="https://cen-champagne-ardenne.org/nos-missions/valoriser" TargetMode="External"/><Relationship Id="rId11" Type="http://schemas.openxmlformats.org/officeDocument/2006/relationships/hyperlink" Target="https://gmb.bzh/wp-content/uploads/2019/03/presentation_expo_chs.pdf" TargetMode="External"/><Relationship Id="rId24" Type="http://schemas.openxmlformats.org/officeDocument/2006/relationships/hyperlink" Target="https://plan-actions-chiropteres.fr/sites/default/files/fichiers/plaquette_de_presentation_expo_bati_biodiv.pdf" TargetMode="External"/><Relationship Id="rId32" Type="http://schemas.openxmlformats.org/officeDocument/2006/relationships/hyperlink" Target="https://gmhl.asso.fr/contact/" TargetMode="External"/><Relationship Id="rId37" Type="http://schemas.openxmlformats.org/officeDocument/2006/relationships/hyperlink" Target="https://www.chauvequipeut.org/contact" TargetMode="External"/><Relationship Id="rId40" Type="http://schemas.openxmlformats.org/officeDocument/2006/relationships/hyperlink" Target="https://reserves-naturelles.org/reserves/nyer/" TargetMode="External"/><Relationship Id="rId45" Type="http://schemas.openxmlformats.org/officeDocument/2006/relationships/hyperlink" Target="https://www.cpepesc-lorraine.fr/contact.html" TargetMode="External"/><Relationship Id="rId53" Type="http://schemas.openxmlformats.org/officeDocument/2006/relationships/printerSettings" Target="../printerSettings/printerSettings10.bin"/><Relationship Id="rId5" Type="http://schemas.openxmlformats.org/officeDocument/2006/relationships/hyperlink" Target="https://ressources.shna-ofab.fr/shna-ofab/fichiers__pdf_/3-ressources/4-exposition/2022_exposition_la_vie_tumultueuse_des_chauves-souris_dossier_de_presentation.pdf" TargetMode="External"/><Relationship Id="rId10" Type="http://schemas.openxmlformats.org/officeDocument/2006/relationships/hyperlink" Target="http://hautes-alpes.n2000.fr/sites/hautes-alpes.n2000.fr/files/documents/page/expo_chiros_n2000_05_rrrr.pdf" TargetMode="External"/><Relationship Id="rId19" Type="http://schemas.openxmlformats.org/officeDocument/2006/relationships/hyperlink" Target="mailto:raphael.allaguillaume@onf.fr" TargetMode="External"/><Relationship Id="rId31" Type="http://schemas.openxmlformats.org/officeDocument/2006/relationships/hyperlink" Target="mailto:kate.gcc@free.fr" TargetMode="External"/><Relationship Id="rId44" Type="http://schemas.openxmlformats.org/officeDocument/2006/relationships/hyperlink" Target="https://new.gmn.asso.fr/pour-les-chauves-souris/" TargetMode="External"/><Relationship Id="rId52" Type="http://schemas.openxmlformats.org/officeDocument/2006/relationships/hyperlink" Target="https://cogard.org/nos-expositions/chauve-souris-une-vie-renservsante/" TargetMode="External"/><Relationship Id="rId4" Type="http://schemas.openxmlformats.org/officeDocument/2006/relationships/hyperlink" Target="http://www.museum-bourges.net/chauve-souris-apprendre-en-s-amusant-43.html" TargetMode="External"/><Relationship Id="rId9" Type="http://schemas.openxmlformats.org/officeDocument/2006/relationships/hyperlink" Target="mailto:agnes.vivat@gmail.com" TargetMode="External"/><Relationship Id="rId14" Type="http://schemas.openxmlformats.org/officeDocument/2006/relationships/hyperlink" Target="mailto:contact@musees-montreuilsurmer.fr" TargetMode="External"/><Relationship Id="rId22" Type="http://schemas.openxmlformats.org/officeDocument/2006/relationships/hyperlink" Target="https://plan-actions-chiropteres.fr/wp-content/uploads/2024/11/plan-actions-chiropteres.fr-5-batiments-exposition-bati-et-biodiversite-vf---compressee.pdf" TargetMode="External"/><Relationship Id="rId27" Type="http://schemas.openxmlformats.org/officeDocument/2006/relationships/hyperlink" Target="https://www.museumcolmar.org/expositions-a-louer" TargetMode="External"/><Relationship Id="rId30" Type="http://schemas.openxmlformats.org/officeDocument/2006/relationships/hyperlink" Target="mailto:communication@bretagne-vivante.org" TargetMode="External"/><Relationship Id="rId35" Type="http://schemas.openxmlformats.org/officeDocument/2006/relationships/hyperlink" Target="https://www.cpie61.fr/education-formation/expositions-jeux/" TargetMode="External"/><Relationship Id="rId43" Type="http://schemas.openxmlformats.org/officeDocument/2006/relationships/hyperlink" Target="https://new.gmn.asso.fr/nous-contacter/" TargetMode="External"/><Relationship Id="rId48" Type="http://schemas.openxmlformats.org/officeDocument/2006/relationships/hyperlink" Target="https://chauvesouriscorse.fr/sos-chauves-souris/" TargetMode="External"/><Relationship Id="rId8" Type="http://schemas.openxmlformats.org/officeDocument/2006/relationships/hyperlink" Target="https://madmagz.com/fr/magazine/719094" TargetMode="External"/><Relationship Id="rId51" Type="http://schemas.openxmlformats.org/officeDocument/2006/relationships/hyperlink" Target="mailto:csabran@cogard.org" TargetMode="External"/><Relationship Id="rId3" Type="http://schemas.openxmlformats.org/officeDocument/2006/relationships/hyperlink" Target="mailto:contact@cpepesc.org" TargetMode="External"/><Relationship Id="rId12" Type="http://schemas.openxmlformats.org/officeDocument/2006/relationships/hyperlink" Target="mailto:contact@gmb.bzh" TargetMode="External"/><Relationship Id="rId17" Type="http://schemas.openxmlformats.org/officeDocument/2006/relationships/hyperlink" Target="mailto:info.chiro@picardie-nature.org" TargetMode="External"/><Relationship Id="rId25" Type="http://schemas.openxmlformats.org/officeDocument/2006/relationships/hyperlink" Target="https://dsne.org/contact/" TargetMode="External"/><Relationship Id="rId33" Type="http://schemas.openxmlformats.org/officeDocument/2006/relationships/hyperlink" Target="https://gmhl.asso.fr/les-expositions/" TargetMode="External"/><Relationship Id="rId38" Type="http://schemas.openxmlformats.org/officeDocument/2006/relationships/hyperlink" Target="https://www.chauvequipeut.org/contact" TargetMode="External"/><Relationship Id="rId46" Type="http://schemas.openxmlformats.org/officeDocument/2006/relationships/hyperlink" Target="https://geodomia.aisne.com/detail-dune-notice/notice/806502433-212" TargetMode="External"/><Relationship Id="rId20" Type="http://schemas.openxmlformats.org/officeDocument/2006/relationships/hyperlink" Target="https://cavites-chiro-vendee.n2000.fr/pour-aller-plus-loin/une-exposition-dediee" TargetMode="External"/><Relationship Id="rId41" Type="http://schemas.openxmlformats.org/officeDocument/2006/relationships/hyperlink" Target="https://lpo-anjou.org/contact/" TargetMode="External"/><Relationship Id="rId54" Type="http://schemas.openxmlformats.org/officeDocument/2006/relationships/drawing" Target="../drawings/drawing11.xml"/><Relationship Id="rId1" Type="http://schemas.openxmlformats.org/officeDocument/2006/relationships/hyperlink" Target="mailto:amelie.chretien@ville-bourges.fr%20%20" TargetMode="External"/><Relationship Id="rId6" Type="http://schemas.openxmlformats.org/officeDocument/2006/relationships/hyperlink" Target="http://www.cmnf.fr/contacts.html" TargetMode="External"/><Relationship Id="rId15" Type="http://schemas.openxmlformats.org/officeDocument/2006/relationships/hyperlink" Target="mailto:mimoyecques@terredes2caps.com" TargetMode="External"/><Relationship Id="rId23" Type="http://schemas.openxmlformats.org/officeDocument/2006/relationships/hyperlink" Target="mailto:noemie.montel@reseau-cen.org" TargetMode="External"/><Relationship Id="rId28" Type="http://schemas.openxmlformats.org/officeDocument/2006/relationships/hyperlink" Target="https://www.museumcolmar.org/sites/museum/files/2019-09/chauve%20souris%20expo%20itinerante%202019.pdf" TargetMode="External"/><Relationship Id="rId36" Type="http://schemas.openxmlformats.org/officeDocument/2006/relationships/hyperlink" Target="https://www.chauvequipeut.org/about-5" TargetMode="External"/><Relationship Id="rId49" Type="http://schemas.openxmlformats.org/officeDocument/2006/relationships/hyperlink" Target="http://www.picardie-nature.org/protection-de-la-faune-sauvage/article/nouvelle-expo-la-faune-protegee-l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tdetailleur@parc-opale.fr" TargetMode="External"/><Relationship Id="rId7" Type="http://schemas.openxmlformats.org/officeDocument/2006/relationships/drawing" Target="../drawings/drawing12.xml"/><Relationship Id="rId2" Type="http://schemas.openxmlformats.org/officeDocument/2006/relationships/hyperlink" Target="mailto:azimut230@yahoo.fr" TargetMode="External"/><Relationship Id="rId1" Type="http://schemas.openxmlformats.org/officeDocument/2006/relationships/hyperlink" Target="mailto:gardon@cen-occitanie.org" TargetMode="External"/><Relationship Id="rId6" Type="http://schemas.openxmlformats.org/officeDocument/2006/relationships/printerSettings" Target="../printerSettings/printerSettings11.bin"/><Relationship Id="rId5" Type="http://schemas.openxmlformats.org/officeDocument/2006/relationships/hyperlink" Target="mailto:tdetailleur@parc-opale.fr" TargetMode="External"/><Relationship Id="rId4" Type="http://schemas.openxmlformats.org/officeDocument/2006/relationships/hyperlink" Target="mailto:caroline.najean@cen-bourgogne.fr"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mail@elekon.ch" TargetMode="External"/><Relationship Id="rId1" Type="http://schemas.openxmlformats.org/officeDocument/2006/relationships/hyperlink" Target="https://play.google.com/store/apps/details?id=com.elekon.batlib&amp;hl=fr&amp;gl=US"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8" Type="http://schemas.openxmlformats.org/officeDocument/2006/relationships/hyperlink" Target="http://l.picnat.fr/pwj" TargetMode="External"/><Relationship Id="rId13" Type="http://schemas.openxmlformats.org/officeDocument/2006/relationships/hyperlink" Target="mailto:camille.pereira@lpo.fr" TargetMode="External"/><Relationship Id="rId3" Type="http://schemas.openxmlformats.org/officeDocument/2006/relationships/hyperlink" Target="https://www.eurobats.org/eurobats-promotional-material" TargetMode="External"/><Relationship Id="rId7" Type="http://schemas.openxmlformats.org/officeDocument/2006/relationships/hyperlink" Target="mailto:louis.hue@picardie-nature.org" TargetMode="External"/><Relationship Id="rId12" Type="http://schemas.openxmlformats.org/officeDocument/2006/relationships/hyperlink" Target="https://plan-actions-chiropteres.fr/wp-content/uploads/2025/12/outils-pedagogiques--chiropteres-lpo-occitanie-outils-pedagogiques--chiropteres-lpo-occitanie.pdf" TargetMode="External"/><Relationship Id="rId2" Type="http://schemas.openxmlformats.org/officeDocument/2006/relationships/hyperlink" Target="mailto:info@fcpn.org" TargetMode="External"/><Relationship Id="rId16" Type="http://schemas.openxmlformats.org/officeDocument/2006/relationships/drawing" Target="../drawings/drawing14.xml"/><Relationship Id="rId1" Type="http://schemas.openxmlformats.org/officeDocument/2006/relationships/hyperlink" Target="https://www.fcpn.org/boutique/adultes-amateurs-de-nature/materiel-adultes-amateurs-de-nature/les-detecteurs/detecteur-dultrasons-mk5/" TargetMode="External"/><Relationship Id="rId6" Type="http://schemas.openxmlformats.org/officeDocument/2006/relationships/hyperlink" Target="mailto:eurobats@eurobats.org" TargetMode="External"/><Relationship Id="rId11" Type="http://schemas.openxmlformats.org/officeDocument/2006/relationships/hyperlink" Target="https://v1.madmagz.com/fr/magazine/719094" TargetMode="External"/><Relationship Id="rId5" Type="http://schemas.openxmlformats.org/officeDocument/2006/relationships/hyperlink" Target="https://www.eurobats.org/eurobats-promotional-material" TargetMode="External"/><Relationship Id="rId15" Type="http://schemas.openxmlformats.org/officeDocument/2006/relationships/printerSettings" Target="../printerSettings/printerSettings13.bin"/><Relationship Id="rId10" Type="http://schemas.openxmlformats.org/officeDocument/2006/relationships/hyperlink" Target="mailto:boris.misiak@lpo.fr" TargetMode="External"/><Relationship Id="rId4" Type="http://schemas.openxmlformats.org/officeDocument/2006/relationships/hyperlink" Target="mailto:eurobats@eurobats.org" TargetMode="External"/><Relationship Id="rId9" Type="http://schemas.openxmlformats.org/officeDocument/2006/relationships/hyperlink" Target="mailto:louis.hue@picardie-nature.org" TargetMode="External"/><Relationship Id="rId14" Type="http://schemas.openxmlformats.org/officeDocument/2006/relationships/hyperlink" Target="mailto:tdetailleur@parc-opale.fr"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province-nord.nc/sites/default/files/actions/thematiques/depliant-programme-horizon-roussettes.pdf" TargetMode="External"/><Relationship Id="rId21" Type="http://schemas.openxmlformats.org/officeDocument/2006/relationships/hyperlink" Target="https://www.departement13.fr/en-actions/environnement/gestion-de-la-biodiversite/les-livrets-nature-de-provence" TargetMode="External"/><Relationship Id="rId42" Type="http://schemas.openxmlformats.org/officeDocument/2006/relationships/hyperlink" Target="mailto:contact@cpepesc-lorraine.fr" TargetMode="External"/><Relationship Id="rId63" Type="http://schemas.openxmlformats.org/officeDocument/2006/relationships/hyperlink" Target="https://gmb.bzh/wp-content/uploads/2019/06/2011_plaquette_PR.pdf" TargetMode="External"/><Relationship Id="rId84" Type="http://schemas.openxmlformats.org/officeDocument/2006/relationships/hyperlink" Target="https://www.cen-bourgogne.fr/wp-content/uploads/2023/05/pochette_pg_chiros_150.pdf" TargetMode="External"/><Relationship Id="rId138" Type="http://schemas.openxmlformats.org/officeDocument/2006/relationships/hyperlink" Target="mailto:ontact@chauve-souris-auvergne.fr%20" TargetMode="External"/><Relationship Id="rId159" Type="http://schemas.openxmlformats.org/officeDocument/2006/relationships/hyperlink" Target="mailto:gmhl@gmhl.asso.fr" TargetMode="External"/><Relationship Id="rId170" Type="http://schemas.openxmlformats.org/officeDocument/2006/relationships/hyperlink" Target="https://herault.lpo.fr/wp-content/uploads/2020/05/Le-coronavirus-et-la-faune-sauvage_version-longue.pdf" TargetMode="External"/><Relationship Id="rId191" Type="http://schemas.openxmlformats.org/officeDocument/2006/relationships/hyperlink" Target="mailto:conservatoire.allier@espaces-naturels.fr" TargetMode="External"/><Relationship Id="rId205" Type="http://schemas.openxmlformats.org/officeDocument/2006/relationships/hyperlink" Target="mailto:louis.hue@picardie-nature.org" TargetMode="External"/><Relationship Id="rId107" Type="http://schemas.openxmlformats.org/officeDocument/2006/relationships/hyperlink" Target="https://www.cmnf.fr/fichiers/docs/chiro_cmnf.pdf" TargetMode="External"/><Relationship Id="rId11" Type="http://schemas.openxmlformats.org/officeDocument/2006/relationships/hyperlink" Target="mailto:pc.nature@laposte.net" TargetMode="External"/><Relationship Id="rId32" Type="http://schemas.openxmlformats.org/officeDocument/2006/relationships/hyperlink" Target="https://www.eurobats.org/eurobats-promotional-material" TargetMode="External"/><Relationship Id="rId53" Type="http://schemas.openxmlformats.org/officeDocument/2006/relationships/hyperlink" Target="mailto:boris.misiak@lpo.fr" TargetMode="External"/><Relationship Id="rId74" Type="http://schemas.openxmlformats.org/officeDocument/2006/relationships/hyperlink" Target="https://www.ird.fr/sites/ird_fr/files/2020-09/Communiqu%C3%A9%20presse%20TOA%202020%20%28v2%29.pdf" TargetMode="External"/><Relationship Id="rId128" Type="http://schemas.openxmlformats.org/officeDocument/2006/relationships/hyperlink" Target="https://gmb.bzh/contact/" TargetMode="External"/><Relationship Id="rId149" Type="http://schemas.openxmlformats.org/officeDocument/2006/relationships/hyperlink" Target="https://plan-actions-chiropteres.fr/wp-content/uploads/2024/11/plan-actions-chiropteres.fr-guide-pour-des-paysages-propices-aux-cs-chambres-dagriculture-france-2017-guide-pour-des-paysages-propices-aux-cs-chambres-dagriculture-france-2017.pdf" TargetMode="External"/><Relationship Id="rId5" Type="http://schemas.openxmlformats.org/officeDocument/2006/relationships/hyperlink" Target="mailto:info@fcpn.org" TargetMode="External"/><Relationship Id="rId95" Type="http://schemas.openxmlformats.org/officeDocument/2006/relationships/hyperlink" Target="http://www.picardie-nature.org/IMG/pdf/2017-12_gite_bois_a_fabriquer-2.pdf" TargetMode="External"/><Relationship Id="rId160" Type="http://schemas.openxmlformats.org/officeDocument/2006/relationships/hyperlink" Target="https://plan-actions-chiropteres.fr/wp-content/uploads/2024/11/plan-actions-chiropteres.fr-5-batiments-fiche-technique-des-chauves-souris-derriere-un-volets-gmhl.pdf" TargetMode="External"/><Relationship Id="rId181" Type="http://schemas.openxmlformats.org/officeDocument/2006/relationships/hyperlink" Target="https://medias.ffspeleo.fr/courriel/cnds/" TargetMode="External"/><Relationship Id="rId216" Type="http://schemas.openxmlformats.org/officeDocument/2006/relationships/hyperlink" Target="https://www.lpo.fr/qui-sommes-nous/contact-faq" TargetMode="External"/><Relationship Id="rId22" Type="http://schemas.openxmlformats.org/officeDocument/2006/relationships/hyperlink" Target="mailto:contatc@cpepesc.org" TargetMode="External"/><Relationship Id="rId43" Type="http://schemas.openxmlformats.org/officeDocument/2006/relationships/hyperlink" Target="mailto:contact@cpepesc-lorraine.fr" TargetMode="External"/><Relationship Id="rId64" Type="http://schemas.openxmlformats.org/officeDocument/2006/relationships/hyperlink" Target="mailto:contact@gmb.bzh" TargetMode="External"/><Relationship Id="rId118" Type="http://schemas.openxmlformats.org/officeDocument/2006/relationships/hyperlink" Target="https://cen-allier.org/wp-content/uploads/Plaquette_Chiro.pdf" TargetMode="External"/><Relationship Id="rId139" Type="http://schemas.openxmlformats.org/officeDocument/2006/relationships/hyperlink" Target="mailto:occitanie@lpo.fr" TargetMode="External"/><Relationship Id="rId85" Type="http://schemas.openxmlformats.org/officeDocument/2006/relationships/hyperlink" Target="mailto:gmn@gmn.asso.fr" TargetMode="External"/><Relationship Id="rId150" Type="http://schemas.openxmlformats.org/officeDocument/2006/relationships/hyperlink" Target="mailto:contact@chauve-souris-auvergne.fr" TargetMode="External"/><Relationship Id="rId171" Type="http://schemas.openxmlformats.org/officeDocument/2006/relationships/hyperlink" Target="https://herault.lpo.fr/wp-content/uploads/2018/05/chauve-souris-proteger.pdf" TargetMode="External"/><Relationship Id="rId192" Type="http://schemas.openxmlformats.org/officeDocument/2006/relationships/hyperlink" Target="mailto:herault@lpo.fr" TargetMode="External"/><Relationship Id="rId206" Type="http://schemas.openxmlformats.org/officeDocument/2006/relationships/hyperlink" Target="mailto:louis.hue@picardie-nature.org" TargetMode="External"/><Relationship Id="rId12" Type="http://schemas.openxmlformats.org/officeDocument/2006/relationships/hyperlink" Target="https://www.salamandre.org/contact/" TargetMode="External"/><Relationship Id="rId33" Type="http://schemas.openxmlformats.org/officeDocument/2006/relationships/hyperlink" Target="mailto:eurobats@eurobats.org" TargetMode="External"/><Relationship Id="rId108" Type="http://schemas.openxmlformats.org/officeDocument/2006/relationships/hyperlink" Target="https://admin.cen-champagne-ardenne.org/sites/default/files/2024-02/depliant_chiro_grand-est-web.pdf" TargetMode="External"/><Relationship Id="rId129" Type="http://schemas.openxmlformats.org/officeDocument/2006/relationships/hyperlink" Target="https://gmb.bzh/contact/" TargetMode="External"/><Relationship Id="rId54" Type="http://schemas.openxmlformats.org/officeDocument/2006/relationships/hyperlink" Target="https://madmagz.com/fr/magazine/719094" TargetMode="External"/><Relationship Id="rId75" Type="http://schemas.openxmlformats.org/officeDocument/2006/relationships/hyperlink" Target="mailto:dorion@iac.nc" TargetMode="External"/><Relationship Id="rId96" Type="http://schemas.openxmlformats.org/officeDocument/2006/relationships/hyperlink" Target="mailto:louis.hue@picardie-nature.org" TargetMode="External"/><Relationship Id="rId140" Type="http://schemas.openxmlformats.org/officeDocument/2006/relationships/hyperlink" Target="https://occitanie.lpo.fr/wp-content/uploads/2025/05/Poster_chauve-souris_Web_2024.pdf" TargetMode="External"/><Relationship Id="rId161" Type="http://schemas.openxmlformats.org/officeDocument/2006/relationships/hyperlink" Target="mailto:gmhl@gmhl.asso.fr" TargetMode="External"/><Relationship Id="rId182" Type="http://schemas.openxmlformats.org/officeDocument/2006/relationships/hyperlink" Target="mailto:museum-info@ville-bourges.fr" TargetMode="External"/><Relationship Id="rId217" Type="http://schemas.openxmlformats.org/officeDocument/2006/relationships/hyperlink" Target="https://lahulotte.fr/nous-contacter/" TargetMode="External"/><Relationship Id="rId6" Type="http://schemas.openxmlformats.org/officeDocument/2006/relationships/hyperlink" Target="https://www.fcpn.org/boutique/documents-cpn/cahiers-techniques-collections-coffret-ctj/les-mammiferes/proteger-les-chauves-souris/" TargetMode="External"/><Relationship Id="rId23" Type="http://schemas.openxmlformats.org/officeDocument/2006/relationships/hyperlink" Target="https://www.sfepm.org/sites/default/files/inline-files/WEB-HQ-gite%20artificiel%20chauves-souris_0.pdf" TargetMode="External"/><Relationship Id="rId119" Type="http://schemas.openxmlformats.org/officeDocument/2006/relationships/hyperlink" Target="https://www.cen-bourgogne.fr/contact-et-acces/" TargetMode="External"/><Relationship Id="rId44" Type="http://schemas.openxmlformats.org/officeDocument/2006/relationships/hyperlink" Target="https://www.cpepesc-lorraine.fr/documents.html" TargetMode="External"/><Relationship Id="rId65" Type="http://schemas.openxmlformats.org/officeDocument/2006/relationships/hyperlink" Target="https://gmb.bzh/wp-content/uploads/2016/10/FlyerCptageChsSite.pdf" TargetMode="External"/><Relationship Id="rId86" Type="http://schemas.openxmlformats.org/officeDocument/2006/relationships/hyperlink" Target="mailto:contact@gepma.org" TargetMode="External"/><Relationship Id="rId130" Type="http://schemas.openxmlformats.org/officeDocument/2006/relationships/hyperlink" Target="https://www.cen-auvergne.fr/wp-content/uploads/2025/02/dossier_pedagogique_-_chiropteres.pdf" TargetMode="External"/><Relationship Id="rId151" Type="http://schemas.openxmlformats.org/officeDocument/2006/relationships/hyperlink" Target="https://educdome.puy-de-dome.fr/fileadmin/ressources/fichiers/2867-1706106011-Lettre-PDV-n___18_v3.xp7_Lettre-PDV-juin_2005.pdf" TargetMode="External"/><Relationship Id="rId172" Type="http://schemas.openxmlformats.org/officeDocument/2006/relationships/hyperlink" Target="mailto:contact@shna.fr" TargetMode="External"/><Relationship Id="rId193" Type="http://schemas.openxmlformats.org/officeDocument/2006/relationships/hyperlink" Target="mailto:herault@lpo.fr" TargetMode="External"/><Relationship Id="rId207" Type="http://schemas.openxmlformats.org/officeDocument/2006/relationships/hyperlink" Target="mailto:louis.hue@picardie-nature.org" TargetMode="External"/><Relationship Id="rId13" Type="http://schemas.openxmlformats.org/officeDocument/2006/relationships/hyperlink" Target="http://www.cmnf.fr/fichiers/docs/chiro_cmnf.pdf" TargetMode="External"/><Relationship Id="rId109" Type="http://schemas.openxmlformats.org/officeDocument/2006/relationships/hyperlink" Target="https://biodiversite-pnrlat.fr/wp-content/uploads/2024/03/plaquette-chiro2023-bd.pdf" TargetMode="External"/><Relationship Id="rId34" Type="http://schemas.openxmlformats.org/officeDocument/2006/relationships/hyperlink" Target="mailto:eurobats@eurobats.org" TargetMode="External"/><Relationship Id="rId55" Type="http://schemas.openxmlformats.org/officeDocument/2006/relationships/hyperlink" Target="https://f14b90a7-947e-4e0c-bcd7-02629a92ec8e.filesusr.com/ugd/197468_7be79bcd00e841f89755c708455a1912.pdf" TargetMode="External"/><Relationship Id="rId76" Type="http://schemas.openxmlformats.org/officeDocument/2006/relationships/hyperlink" Target="https://cen-hautsdefrance.org/sites/default/files/fichiers/docgp_20170720_f_bro_plaquette_chiro_jeune_public_hauts-de-france_bd.pdf" TargetMode="External"/><Relationship Id="rId97" Type="http://schemas.openxmlformats.org/officeDocument/2006/relationships/hyperlink" Target="http://www.picardie-nature.org/IMG/pdf/fiche_technique_amenagements_cs_grange.pdf" TargetMode="External"/><Relationship Id="rId120" Type="http://schemas.openxmlformats.org/officeDocument/2006/relationships/hyperlink" Target="https://www.cen-bourgogne.fr/wp-content/uploads/2023/05/fiches_pg_chiros_150.pdf" TargetMode="External"/><Relationship Id="rId141" Type="http://schemas.openxmlformats.org/officeDocument/2006/relationships/hyperlink" Target="mailto:occitanie@lpo.fr" TargetMode="External"/><Relationship Id="rId7" Type="http://schemas.openxmlformats.org/officeDocument/2006/relationships/hyperlink" Target="https://plecotus.natagora.be/fileadmin/Pole_Plecotus/biblio/Poster_Chauves-souris_de_nos_villages_BR_1_.pdf" TargetMode="External"/><Relationship Id="rId162" Type="http://schemas.openxmlformats.org/officeDocument/2006/relationships/hyperlink" Target="https://plan-actions-chiropteres.fr/wp-content/uploads/2024/11/plan-actions-chiropteres.fr-plaquette-de-sensibilisation-des-ripisylves-des-chauves-souris-et-des-hommes-gcp-2019-plaquette-de-sensibilisation-des-ripisylves-des-chauves-souris-et-des-hommes-gcp-2019.pdf" TargetMode="External"/><Relationship Id="rId183" Type="http://schemas.openxmlformats.org/officeDocument/2006/relationships/hyperlink" Target="http://www.museum-bourges.net/doc.php?ID=5" TargetMode="External"/><Relationship Id="rId218" Type="http://schemas.openxmlformats.org/officeDocument/2006/relationships/hyperlink" Target="https://lahulotte.fr/boutique/numeros/le-numero-116/" TargetMode="External"/><Relationship Id="rId24" Type="http://schemas.openxmlformats.org/officeDocument/2006/relationships/hyperlink" Target="http://gepma.org/" TargetMode="External"/><Relationship Id="rId45" Type="http://schemas.openxmlformats.org/officeDocument/2006/relationships/hyperlink" Target="mailto:contact@cpepesc-lorraine.fr" TargetMode="External"/><Relationship Id="rId66" Type="http://schemas.openxmlformats.org/officeDocument/2006/relationships/hyperlink" Target="mailto:contact@gmb.bzh" TargetMode="External"/><Relationship Id="rId87" Type="http://schemas.openxmlformats.org/officeDocument/2006/relationships/hyperlink" Target="mailto:drombaut@parc-causses-du-quercy.org" TargetMode="External"/><Relationship Id="rId110" Type="http://schemas.openxmlformats.org/officeDocument/2006/relationships/hyperlink" Target="mailto:groupechiro.pdl@gmail.com" TargetMode="External"/><Relationship Id="rId131" Type="http://schemas.openxmlformats.org/officeDocument/2006/relationships/hyperlink" Target="mailto:contact@cen-auvergne.fr" TargetMode="External"/><Relationship Id="rId152" Type="http://schemas.openxmlformats.org/officeDocument/2006/relationships/hyperlink" Target="https://www.cpepesc-lorraine.fr/documents.html" TargetMode="External"/><Relationship Id="rId173" Type="http://schemas.openxmlformats.org/officeDocument/2006/relationships/hyperlink" Target="https://ressources.shna-ofab.fr/shna-ofab/fichiers__pdf_/3-ressources/1-publications/6-bilans_denquetes/2023_bilanenquetes_petitrhinolophe_2015-2022_vf.pdf" TargetMode="External"/><Relationship Id="rId194" Type="http://schemas.openxmlformats.org/officeDocument/2006/relationships/hyperlink" Target="https://chauvesouriscorse.fr/sos-chauves-souris/" TargetMode="External"/><Relationship Id="rId208" Type="http://schemas.openxmlformats.org/officeDocument/2006/relationships/hyperlink" Target="mailto:louis.hue@picardie-nature.org" TargetMode="External"/><Relationship Id="rId14" Type="http://schemas.openxmlformats.org/officeDocument/2006/relationships/hyperlink" Target="http://www.cmnf.fr/contacts.html" TargetMode="External"/><Relationship Id="rId35" Type="http://schemas.openxmlformats.org/officeDocument/2006/relationships/hyperlink" Target="https://www.eurobats.org/sites/default/files/documents/publications/leaflet/Eurobats%20Flyer%20FR_for_website.pdf" TargetMode="External"/><Relationship Id="rId56" Type="http://schemas.openxmlformats.org/officeDocument/2006/relationships/hyperlink" Target="https://gcprovence.wixsite.com/ripimed" TargetMode="External"/><Relationship Id="rId77" Type="http://schemas.openxmlformats.org/officeDocument/2006/relationships/hyperlink" Target="https://cen-hautsdefrance.org/nous-contacter" TargetMode="External"/><Relationship Id="rId100" Type="http://schemas.openxmlformats.org/officeDocument/2006/relationships/hyperlink" Target="mailto:fanny.filippa@developpement-durable.gouv.fr" TargetMode="External"/><Relationship Id="rId8" Type="http://schemas.openxmlformats.org/officeDocument/2006/relationships/hyperlink" Target="https://plecotus.natagora.be/contact" TargetMode="External"/><Relationship Id="rId98" Type="http://schemas.openxmlformats.org/officeDocument/2006/relationships/hyperlink" Target="http://l.picnat.fr/scn" TargetMode="External"/><Relationship Id="rId121" Type="http://schemas.openxmlformats.org/officeDocument/2006/relationships/hyperlink" Target="https://www.parc-opale.fr/le-parc-vous-accompagne/du-cote-des-collectivites/l-eclairage-public/_pourquoi-travailler-sur-leclairage-public/fiche%20REX%20%C3%A9clairage%20courset.pdf" TargetMode="External"/><Relationship Id="rId142" Type="http://schemas.openxmlformats.org/officeDocument/2006/relationships/hyperlink" Target="https://occitanie.lpo.fr/wp-content/uploads/2019/07/Refuges_LPO_INFO_40_g%C3%AEte-%C3%A0-chauve-souris.pdf" TargetMode="External"/><Relationship Id="rId163" Type="http://schemas.openxmlformats.org/officeDocument/2006/relationships/hyperlink" Target="https://plan-actions-chiropteres.fr/wp-content/uploads/2024/11/plan-actions-chiropteres.fr-fiche-ibis-chiropteres-et-insectes-fiche-ibis-chiropteres-et-insectes.pdf" TargetMode="External"/><Relationship Id="rId184" Type="http://schemas.openxmlformats.org/officeDocument/2006/relationships/hyperlink" Target="mailto:antoine.beck@cen-centrevaldeloire.org%3e%20" TargetMode="External"/><Relationship Id="rId219" Type="http://schemas.openxmlformats.org/officeDocument/2006/relationships/hyperlink" Target="https://lahulotte.fr/nous-contacter/" TargetMode="External"/><Relationship Id="rId3" Type="http://schemas.openxmlformats.org/officeDocument/2006/relationships/hyperlink" Target="https://www.fcpn.org/boutique/documents-cpn/cahiers-techniques-collections-coffret-ctj/les-mammiferes/sur-les-traces-des-chauves-souris/" TargetMode="External"/><Relationship Id="rId214" Type="http://schemas.openxmlformats.org/officeDocument/2006/relationships/hyperlink" Target="https://plecotus.natagora.be/contact" TargetMode="External"/><Relationship Id="rId25" Type="http://schemas.openxmlformats.org/officeDocument/2006/relationships/hyperlink" Target="mailto:contact@sfepm.org" TargetMode="External"/><Relationship Id="rId46" Type="http://schemas.openxmlformats.org/officeDocument/2006/relationships/hyperlink" Target="mailto:groupechiro@free.fr" TargetMode="External"/><Relationship Id="rId67" Type="http://schemas.openxmlformats.org/officeDocument/2006/relationships/hyperlink" Target="https://gmb.bzh/wp-content/uploads/2017/11/BatHouseBuilder_VF.pdf" TargetMode="External"/><Relationship Id="rId116" Type="http://schemas.openxmlformats.org/officeDocument/2006/relationships/hyperlink" Target="https://atlascs.fauneauvergnerhonealpes.org/" TargetMode="External"/><Relationship Id="rId137" Type="http://schemas.openxmlformats.org/officeDocument/2006/relationships/hyperlink" Target="https://www.chauve-souris-auvergne.fr/sensibilisation/" TargetMode="External"/><Relationship Id="rId158" Type="http://schemas.openxmlformats.org/officeDocument/2006/relationships/hyperlink" Target="https://plan-actions-chiropteres.fr/wp-content/uploads/2024/11/plan-actions-chiropteres.fr-chauves-souris-et-sylviculture-partager-la-foret-gmhl-2012-chauves-souris-et-sylviculture-partager-la-foret-gmhl-2012.pdf" TargetMode="External"/><Relationship Id="rId20" Type="http://schemas.openxmlformats.org/officeDocument/2006/relationships/hyperlink" Target="mailto:pra_chiropteres_idf@biotope.fr" TargetMode="External"/><Relationship Id="rId41" Type="http://schemas.openxmlformats.org/officeDocument/2006/relationships/hyperlink" Target="https://www.cpepesc-lorraine.fr/documents.html" TargetMode="External"/><Relationship Id="rId62" Type="http://schemas.openxmlformats.org/officeDocument/2006/relationships/hyperlink" Target="mailto:contact@gmb.bzh" TargetMode="External"/><Relationship Id="rId83" Type="http://schemas.openxmlformats.org/officeDocument/2006/relationships/hyperlink" Target="mailto:maxime.jouve@cen-bourgogne.fr" TargetMode="External"/><Relationship Id="rId88" Type="http://schemas.openxmlformats.org/officeDocument/2006/relationships/hyperlink" Target="https://www.mapaq.gouv.qc.ca/SiteCollectionDocuments/Agroenvironnement/14-BIO-20_Guide.pdf" TargetMode="External"/><Relationship Id="rId111" Type="http://schemas.openxmlformats.org/officeDocument/2006/relationships/hyperlink" Target="https://chauvesouris-pdl.org/wp-content/uploads/2022/12/PlaquetteRegionaleChauves-souris-PDL.pdf" TargetMode="External"/><Relationship Id="rId132" Type="http://schemas.openxmlformats.org/officeDocument/2006/relationships/hyperlink" Target="https://gmb.bzh/wp-content/uploads/2016/10/connaitreetprotegerchauvessourisbzh.pdf" TargetMode="External"/><Relationship Id="rId153" Type="http://schemas.openxmlformats.org/officeDocument/2006/relationships/hyperlink" Target="mailto:cpepesc.lorraine@gmail.com" TargetMode="External"/><Relationship Id="rId174" Type="http://schemas.openxmlformats.org/officeDocument/2006/relationships/hyperlink" Target="mailto:tdetailleur@parc-opale.fr" TargetMode="External"/><Relationship Id="rId179" Type="http://schemas.openxmlformats.org/officeDocument/2006/relationships/hyperlink" Target="mailto:caroline.najean@cen-bourgogne.fr" TargetMode="External"/><Relationship Id="rId195" Type="http://schemas.openxmlformats.org/officeDocument/2006/relationships/hyperlink" Target="mailto:auvergne-rhone-alpes@lpo.fr" TargetMode="External"/><Relationship Id="rId209" Type="http://schemas.openxmlformats.org/officeDocument/2006/relationships/hyperlink" Target="http://reseaunatura2000lot.n2000.fr/sites/reseaunatura2000lot.n2000.fr/files/documents/page/maquette_livret_chauves-souris_n2000_2021.pdf" TargetMode="External"/><Relationship Id="rId190" Type="http://schemas.openxmlformats.org/officeDocument/2006/relationships/hyperlink" Target="https://www.cen-hautsdefrance.org/nous-contacter" TargetMode="External"/><Relationship Id="rId204" Type="http://schemas.openxmlformats.org/officeDocument/2006/relationships/hyperlink" Target="mailto:louis.hue@picardie-nature.org" TargetMode="External"/><Relationship Id="rId220" Type="http://schemas.openxmlformats.org/officeDocument/2006/relationships/hyperlink" Target="https://lahulotte.fr/boutique/numeros/le-numero-116/" TargetMode="External"/><Relationship Id="rId225" Type="http://schemas.openxmlformats.org/officeDocument/2006/relationships/drawing" Target="../drawings/drawing2.xml"/><Relationship Id="rId15" Type="http://schemas.openxmlformats.org/officeDocument/2006/relationships/hyperlink" Target="https://cpepesc.org/wp-content/uploads/2007/07/FicheBuissonniere_Leschauves-souris_2004.pdf" TargetMode="External"/><Relationship Id="rId36" Type="http://schemas.openxmlformats.org/officeDocument/2006/relationships/hyperlink" Target="mailto:eurobats@eurobats.org" TargetMode="External"/><Relationship Id="rId57" Type="http://schemas.openxmlformats.org/officeDocument/2006/relationships/hyperlink" Target="https://gmb.bzh/wp-content/uploads/2016/04/2011_plaquette_chss_ponts.pdf" TargetMode="External"/><Relationship Id="rId106" Type="http://schemas.openxmlformats.org/officeDocument/2006/relationships/hyperlink" Target="https://chauvesouriscorse.fr/ressources-agri-chiros/" TargetMode="External"/><Relationship Id="rId127" Type="http://schemas.openxmlformats.org/officeDocument/2006/relationships/hyperlink" Target="https://cdnfiles1.biolovision.net/www.nature79.org/userfiles/COINnaturaliste/Mammiferes/CleDetermChssBretagnehiver.pdf" TargetMode="External"/><Relationship Id="rId10" Type="http://schemas.openxmlformats.org/officeDocument/2006/relationships/hyperlink" Target="https://www.poitou-charentes-nature.asso.fr/chauve-souris-sauve-qui-peut-ou-sauve-qui-veut/" TargetMode="External"/><Relationship Id="rId31" Type="http://schemas.openxmlformats.org/officeDocument/2006/relationships/hyperlink" Target="mailto:contatc@cpepesc.org" TargetMode="External"/><Relationship Id="rId52" Type="http://schemas.openxmlformats.org/officeDocument/2006/relationships/hyperlink" Target="http://www.poitou-charentes-nature.asso.fr/plaquette-chauves-souris-du-poitou/" TargetMode="External"/><Relationship Id="rId73" Type="http://schemas.openxmlformats.org/officeDocument/2006/relationships/hyperlink" Target="mailto:denv.contact@province-sud.nc" TargetMode="External"/><Relationship Id="rId78" Type="http://schemas.openxmlformats.org/officeDocument/2006/relationships/hyperlink" Target="https://cen-hautsdefrance.org/sites/default/files/fichiers/plaquettecs_engie.pdf" TargetMode="External"/><Relationship Id="rId94" Type="http://schemas.openxmlformats.org/officeDocument/2006/relationships/hyperlink" Target="http://www.picardie-nature.org/IMG/pdf/presence_maternite_de_chauves-souris_dans_maison_forestiere.pdf" TargetMode="External"/><Relationship Id="rId99" Type="http://schemas.openxmlformats.org/officeDocument/2006/relationships/hyperlink" Target="https://www.hauts-de-france.developpement-durable.gouv.fr/IMG/pdf/plaquette_chiffres-cles_pnachiro.14042020_vf-2.pdf" TargetMode="External"/><Relationship Id="rId101" Type="http://schemas.openxmlformats.org/officeDocument/2006/relationships/hyperlink" Target="https://www.parc-oise-paysdefrance.fr/publications/decouvrons-et-preservons-les-chauve-souris/" TargetMode="External"/><Relationship Id="rId122" Type="http://schemas.openxmlformats.org/officeDocument/2006/relationships/hyperlink" Target="https://www.cmnf.fr/fichiers/docs/guide_cs_web.pdf" TargetMode="External"/><Relationship Id="rId143" Type="http://schemas.openxmlformats.org/officeDocument/2006/relationships/hyperlink" Target="https://lpo061-my.sharepoint.com/personal/stephane_vincent_lpo_fr/_layouts/15/onedrive.aspx?ga=1&amp;id=%2Fpersonal%2Fstephane%5Fvincent%5Flpo%5Ffr%2FDocuments%2FLivret%5FRipisylves%5FLPO%2FLPO%5FLivret%5FRipisylves%5FHD%2Epdf&amp;parent=%2Fpersonal%2Fstephane%5Fvincent%5Flpo%5Ffr%2FDocuments%2FLivret%5FRipisylves%5FLPO" TargetMode="External"/><Relationship Id="rId148" Type="http://schemas.openxmlformats.org/officeDocument/2006/relationships/hyperlink" Target="https://www.cie.nc/images/sampledata/ressources/cahiers_activites/pdf/cahier_activites_roussettes.pdf" TargetMode="External"/><Relationship Id="rId164" Type="http://schemas.openxmlformats.org/officeDocument/2006/relationships/hyperlink" Target="https://plan-actions-chiropteres.fr/wp-content/uploads/2024/11/plan-actions-chiropteres.fr-les-chiropteres-et-la-foret-courrier-de-la-nature-261-2011-les-chiropteres-et-la-foret-courrier-de-la-nature-261-2011.pdf" TargetMode="External"/><Relationship Id="rId169" Type="http://schemas.openxmlformats.org/officeDocument/2006/relationships/hyperlink" Target="https://herault.lpo.fr/wp-content/uploads/2020/05/Article-corona_version-courte.pdf" TargetMode="External"/><Relationship Id="rId185" Type="http://schemas.openxmlformats.org/officeDocument/2006/relationships/hyperlink" Target="https://www.cen-centrevaldeloire.org/mediatheque/documentation/plaquettes-especes-protegees/" TargetMode="External"/><Relationship Id="rId4" Type="http://schemas.openxmlformats.org/officeDocument/2006/relationships/hyperlink" Target="mailto:info@fcpn.org" TargetMode="External"/><Relationship Id="rId9" Type="http://schemas.openxmlformats.org/officeDocument/2006/relationships/hyperlink" Target="http://www.poitou-charentes-nature.asso.fr/wp-content/uploads/2016/01/Boncomm.pdf" TargetMode="External"/><Relationship Id="rId180" Type="http://schemas.openxmlformats.org/officeDocument/2006/relationships/hyperlink" Target="https://medias.ffspeleo.fr/espace_scolaire/documents/238-la-biospeologie.pdf" TargetMode="External"/><Relationship Id="rId210" Type="http://schemas.openxmlformats.org/officeDocument/2006/relationships/hyperlink" Target="https://www.cie.nc/images/sampledata/ressources/faune/pdf/livret_info_roussettes.pdf" TargetMode="External"/><Relationship Id="rId215" Type="http://schemas.openxmlformats.org/officeDocument/2006/relationships/hyperlink" Target="https://www.lpo.fr/la-lpo-en-actions/mobilisation-citoyenne/nature-en-ville/renovation-du-bati-et-biodiversite/renovation-du-bati-et-biodiversite-le-guide-technique" TargetMode="External"/><Relationship Id="rId26" Type="http://schemas.openxmlformats.org/officeDocument/2006/relationships/hyperlink" Target="https://www.sfepm.org/sites/default/files/inline-files/plaquettegp_0.pdf" TargetMode="External"/><Relationship Id="rId47" Type="http://schemas.openxmlformats.org/officeDocument/2006/relationships/hyperlink" Target="https://www.cen-hautsdefrance.org/sites/default/files/plaquette_chauves-souris_md.pdf" TargetMode="External"/><Relationship Id="rId68" Type="http://schemas.openxmlformats.org/officeDocument/2006/relationships/hyperlink" Target="mailto:contact@gmb.bzh" TargetMode="External"/><Relationship Id="rId89" Type="http://schemas.openxmlformats.org/officeDocument/2006/relationships/hyperlink" Target="mailto:fabianekfrancois@hotmail.com" TargetMode="External"/><Relationship Id="rId112" Type="http://schemas.openxmlformats.org/officeDocument/2006/relationships/hyperlink" Target="https://biodiversite.parc-marais-poitevin.fr/wp-content/uploads/2019/07/PNR_fn_chauves-souris.pdf" TargetMode="External"/><Relationship Id="rId133" Type="http://schemas.openxmlformats.org/officeDocument/2006/relationships/hyperlink" Target="mailto:contact@gmb.bzh" TargetMode="External"/><Relationship Id="rId154" Type="http://schemas.openxmlformats.org/officeDocument/2006/relationships/hyperlink" Target="mailto:m.oedin@province-nord.nc" TargetMode="External"/><Relationship Id="rId175" Type="http://schemas.openxmlformats.org/officeDocument/2006/relationships/hyperlink" Target="https://www.parc-opale.fr/bibliotheque/Conna%C3%AEtre%20et%20prot%C3%A9ger%20les%20chauve-souris%20-%20miniguide%20ao%C3%BBt%202017.pdf" TargetMode="External"/><Relationship Id="rId196" Type="http://schemas.openxmlformats.org/officeDocument/2006/relationships/hyperlink" Target="https://www.parc-vosges-nord.fr/wp-content/uploads/2018/12/depliant-presentation-chauves-souris-du-grand-est.pdf" TargetMode="External"/><Relationship Id="rId200" Type="http://schemas.openxmlformats.org/officeDocument/2006/relationships/hyperlink" Target="https://www.parc-opale.fr/contact" TargetMode="External"/><Relationship Id="rId16" Type="http://schemas.openxmlformats.org/officeDocument/2006/relationships/hyperlink" Target="mailto:contact@cpepesc.org%20" TargetMode="External"/><Relationship Id="rId221" Type="http://schemas.openxmlformats.org/officeDocument/2006/relationships/hyperlink" Target="https://auvergne-rhone-alpes.lpo.fr/projets/etude-de-linfluence-des-parcs-photovoltaiques-au-sol-sur-les-chiropteres/" TargetMode="External"/><Relationship Id="rId37" Type="http://schemas.openxmlformats.org/officeDocument/2006/relationships/hyperlink" Target="https://www.eurobats.org/sites/default/files/documents/publications/leaflet/BatsForestry_Flyer_web_fr_0.pdf" TargetMode="External"/><Relationship Id="rId58" Type="http://schemas.openxmlformats.org/officeDocument/2006/relationships/hyperlink" Target="mailto:contact@gmb.bzh" TargetMode="External"/><Relationship Id="rId79" Type="http://schemas.openxmlformats.org/officeDocument/2006/relationships/hyperlink" Target="mailto:info@parc-loire-anjou-touraine.fr" TargetMode="External"/><Relationship Id="rId102" Type="http://schemas.openxmlformats.org/officeDocument/2006/relationships/hyperlink" Target="mailto:jl.hercent@parc-oise-paysdefrance.fr" TargetMode="External"/><Relationship Id="rId123" Type="http://schemas.openxmlformats.org/officeDocument/2006/relationships/hyperlink" Target="https://professionnels.ofb.fr/sites/default/files/pdf/RevueFS/FauneSauvage327_2020_complet.pdf" TargetMode="External"/><Relationship Id="rId144" Type="http://schemas.openxmlformats.org/officeDocument/2006/relationships/hyperlink" Target="mailto:drome-ardeche@lpo.fr" TargetMode="External"/><Relationship Id="rId90" Type="http://schemas.openxmlformats.org/officeDocument/2006/relationships/hyperlink" Target="https://www.parc-pyrenees-ariegeoises.fr/wp-content/uploads/2016/07/depliant-un-toit-chauves-souris_1__cle52ffc8.pdf" TargetMode="External"/><Relationship Id="rId165" Type="http://schemas.openxmlformats.org/officeDocument/2006/relationships/hyperlink" Target="mailto:sen.dreal-hauts-de-france@developpement-durable.gouv.fr" TargetMode="External"/><Relationship Id="rId186" Type="http://schemas.openxmlformats.org/officeDocument/2006/relationships/hyperlink" Target="http://www.shna-ofab.fr/" TargetMode="External"/><Relationship Id="rId211" Type="http://schemas.openxmlformats.org/officeDocument/2006/relationships/hyperlink" Target="https://lahulotte.fr/boutique/numeros/numero-118/" TargetMode="External"/><Relationship Id="rId27" Type="http://schemas.openxmlformats.org/officeDocument/2006/relationships/hyperlink" Target="mailto:contact@sfepm.org" TargetMode="External"/><Relationship Id="rId48" Type="http://schemas.openxmlformats.org/officeDocument/2006/relationships/hyperlink" Target="https://cen-hautsdefrance.org/nous-contacter" TargetMode="External"/><Relationship Id="rId69" Type="http://schemas.openxmlformats.org/officeDocument/2006/relationships/hyperlink" Target="https://www.cie.nc/ressources/ressources-educatives/livrets/faune" TargetMode="External"/><Relationship Id="rId113" Type="http://schemas.openxmlformats.org/officeDocument/2006/relationships/hyperlink" Target="https://pnr.parc-marais-poitevin.fr/pnr-contact/" TargetMode="External"/><Relationship Id="rId134" Type="http://schemas.openxmlformats.org/officeDocument/2006/relationships/hyperlink" Target="mailto:cie@logoon.nc" TargetMode="External"/><Relationship Id="rId80" Type="http://schemas.openxmlformats.org/officeDocument/2006/relationships/hyperlink" Target="https://biodiversite.parc-marais-poitevin.fr/wp-content/uploads/2025/05/petite-fiche-nature-chiroptere-2024.pdf" TargetMode="External"/><Relationship Id="rId155" Type="http://schemas.openxmlformats.org/officeDocument/2006/relationships/hyperlink" Target="mailto:pna-chiropteres@reseau-cen.org" TargetMode="External"/><Relationship Id="rId176" Type="http://schemas.openxmlformats.org/officeDocument/2006/relationships/hyperlink" Target="mailto:tdetailleur@parc-opale.fr" TargetMode="External"/><Relationship Id="rId197" Type="http://schemas.openxmlformats.org/officeDocument/2006/relationships/hyperlink" Target="https://chauvesouriscorse.fr/sos-chauves-souris/" TargetMode="External"/><Relationship Id="rId201" Type="http://schemas.openxmlformats.org/officeDocument/2006/relationships/hyperlink" Target="https://www.gcprovence.org/contact/" TargetMode="External"/><Relationship Id="rId222" Type="http://schemas.openxmlformats.org/officeDocument/2006/relationships/hyperlink" Target="https://auvergne-rhone-alpes.lpo.fr/contacts-lpo-aura/" TargetMode="External"/><Relationship Id="rId17" Type="http://schemas.openxmlformats.org/officeDocument/2006/relationships/hyperlink" Target="mailto:contact@cpepesc.org%20" TargetMode="External"/><Relationship Id="rId38" Type="http://schemas.openxmlformats.org/officeDocument/2006/relationships/hyperlink" Target="https://www.cpepesc-lorraine.fr/documents.html" TargetMode="External"/><Relationship Id="rId59" Type="http://schemas.openxmlformats.org/officeDocument/2006/relationships/hyperlink" Target="https://gmb.bzh/wp-content/uploads/2016/10/2011_plaquette_chss_arboricoles.pdf" TargetMode="External"/><Relationship Id="rId103" Type="http://schemas.openxmlformats.org/officeDocument/2006/relationships/hyperlink" Target="https://www.lpo.fr/media/read/9830/file/FM_CHAUVES-SOURIS_aout2024_WEB.pdf" TargetMode="External"/><Relationship Id="rId124" Type="http://schemas.openxmlformats.org/officeDocument/2006/relationships/hyperlink" Target="https://garonne-midi-pyrenees.n2000.fr/sites/garonne-midi-pyrenees.n2000.fr/files/documents/page/conseil-departemental-haute-garonne-fiche-protocole-abattage-arbres-chauves-souris-version-finale.pdf" TargetMode="External"/><Relationship Id="rId70" Type="http://schemas.openxmlformats.org/officeDocument/2006/relationships/hyperlink" Target="https://www.province-nord.nc/parutions/guide-dinformation-chasse-province-nord" TargetMode="External"/><Relationship Id="rId91" Type="http://schemas.openxmlformats.org/officeDocument/2006/relationships/hyperlink" Target="http://l.picnat.fr/scb" TargetMode="External"/><Relationship Id="rId145" Type="http://schemas.openxmlformats.org/officeDocument/2006/relationships/hyperlink" Target="https://www.drieat.ile-de-france.developpement-durable.gouv.fr/IMG/pdf/2020_chauves-souris_batiments_historiques_v5.pdf" TargetMode="External"/><Relationship Id="rId166" Type="http://schemas.openxmlformats.org/officeDocument/2006/relationships/hyperlink" Target="https://www.hauts-de-france.developpement-durable.gouv.fr/?Super-especes-la-vie-extraordinaire-d-especes-des-Hauts-de-France" TargetMode="External"/><Relationship Id="rId187" Type="http://schemas.openxmlformats.org/officeDocument/2006/relationships/hyperlink" Target="https://chauvesouriscorse.fr/sos-chauves-souris/" TargetMode="External"/><Relationship Id="rId1" Type="http://schemas.openxmlformats.org/officeDocument/2006/relationships/hyperlink" Target="https://www.parc-naturel-perche.fr/sites/pnr-perche/files/content/files/chauves-souris.pdf" TargetMode="External"/><Relationship Id="rId212" Type="http://schemas.openxmlformats.org/officeDocument/2006/relationships/hyperlink" Target="https://lahulotte.fr/nous-contacter/" TargetMode="External"/><Relationship Id="rId28" Type="http://schemas.openxmlformats.org/officeDocument/2006/relationships/hyperlink" Target="https://www.sfepm.org/sites/default/files/inline-files/plaquetteBD_1.pdf" TargetMode="External"/><Relationship Id="rId49" Type="http://schemas.openxmlformats.org/officeDocument/2006/relationships/hyperlink" Target="https://www.salamandre.org/publication/salamandre-230-chauves-souris/" TargetMode="External"/><Relationship Id="rId114" Type="http://schemas.openxmlformats.org/officeDocument/2006/relationships/hyperlink" Target="https://www.ecrins-parcnational.fr/sites/ecrins-parcnational.com/files/fiche_doc/12039/fiche-chauve-souris-2-3-2011.pdf" TargetMode="External"/><Relationship Id="rId60" Type="http://schemas.openxmlformats.org/officeDocument/2006/relationships/hyperlink" Target="mailto:contact@gmb.bzh" TargetMode="External"/><Relationship Id="rId81" Type="http://schemas.openxmlformats.org/officeDocument/2006/relationships/hyperlink" Target="mailto:a.texier@parc-marais-poitevin.fr" TargetMode="External"/><Relationship Id="rId135" Type="http://schemas.openxmlformats.org/officeDocument/2006/relationships/hyperlink" Target="https://www.gcprovence.org/ressources-et-formations/documents/" TargetMode="External"/><Relationship Id="rId156" Type="http://schemas.openxmlformats.org/officeDocument/2006/relationships/hyperlink" Target="https://plan-actions-chiropteres.fr/wp-content/uploads/2024/11/plan-actions-chiropteres.fr-5-batiments-exposition-bati-et-biodiversite-vf---compressee.pdf" TargetMode="External"/><Relationship Id="rId177" Type="http://schemas.openxmlformats.org/officeDocument/2006/relationships/hyperlink" Target="https://www.parc-opale.fr/bibliotheque/mini%20guide%202025%20BD.pdf" TargetMode="External"/><Relationship Id="rId198" Type="http://schemas.openxmlformats.org/officeDocument/2006/relationships/hyperlink" Target="mailto:herault@lpo.fr" TargetMode="External"/><Relationship Id="rId202" Type="http://schemas.openxmlformats.org/officeDocument/2006/relationships/hyperlink" Target="https://www.cie.nc/images/sampledata/ressources/faune/pdf/livret_info_roussettes.pdf" TargetMode="External"/><Relationship Id="rId223" Type="http://schemas.openxmlformats.org/officeDocument/2006/relationships/hyperlink" Target="https://gmb.bzh/wp-content/uploads/2024/03/2024_BiteauDubos-SyntheseBiblio_MurinDaubenton.pdf" TargetMode="External"/><Relationship Id="rId18" Type="http://schemas.openxmlformats.org/officeDocument/2006/relationships/hyperlink" Target="https://bfcnature.fr/wp-content/uploads/2023/02/2021_exposition_la_vie_tumultueuse_des_chauves-souris_dossier_de_presentation.pdf" TargetMode="External"/><Relationship Id="rId39" Type="http://schemas.openxmlformats.org/officeDocument/2006/relationships/hyperlink" Target="https://www.cpepesc-lorraine.fr/documents.html" TargetMode="External"/><Relationship Id="rId50" Type="http://schemas.openxmlformats.org/officeDocument/2006/relationships/hyperlink" Target="http://chauvesouriscorse.fr/wp-content/uploads/2014/06/trombinoscope.pdf" TargetMode="External"/><Relationship Id="rId104" Type="http://schemas.openxmlformats.org/officeDocument/2006/relationships/hyperlink" Target="mailto:lpo@lpo.fr" TargetMode="External"/><Relationship Id="rId125" Type="http://schemas.openxmlformats.org/officeDocument/2006/relationships/hyperlink" Target="https://geonature.arb-idf.fr/sites/default/files/articles/documents/ClefIdent/Mammiferes/Dietz%20%26%20Helversen%202004%20ID-key%20French%2C%20part%201.pdf" TargetMode="External"/><Relationship Id="rId146" Type="http://schemas.openxmlformats.org/officeDocument/2006/relationships/hyperlink" Target="mailto:pra_chiropteres_idf@biotope.fr" TargetMode="External"/><Relationship Id="rId167" Type="http://schemas.openxmlformats.org/officeDocument/2006/relationships/hyperlink" Target="https://chauvesouriscorse.fr/wp-content/uploads/2014/06/a-quoi-servent-les-cs.pdf" TargetMode="External"/><Relationship Id="rId188" Type="http://schemas.openxmlformats.org/officeDocument/2006/relationships/hyperlink" Target="https://observatoire.shna-ofab.fr/shna-ofab/fichiers__pdf_/2-observatoire/8-sos/plaquette_chauve-souris_2020.pdf" TargetMode="External"/><Relationship Id="rId71" Type="http://schemas.openxmlformats.org/officeDocument/2006/relationships/hyperlink" Target="mailto:dde@province-nord.nc" TargetMode="External"/><Relationship Id="rId92" Type="http://schemas.openxmlformats.org/officeDocument/2006/relationships/hyperlink" Target="http://l.picnat.fr/rog" TargetMode="External"/><Relationship Id="rId213" Type="http://schemas.openxmlformats.org/officeDocument/2006/relationships/hyperlink" Target="https://plecotus.natagora.be/biblio/lecho-des-rhinos" TargetMode="External"/><Relationship Id="rId2" Type="http://schemas.openxmlformats.org/officeDocument/2006/relationships/hyperlink" Target="mailto:contact@parc-naturel-perche.fr" TargetMode="External"/><Relationship Id="rId29" Type="http://schemas.openxmlformats.org/officeDocument/2006/relationships/hyperlink" Target="https://ressources.shna-ofab.fr/shna-ofab/fichiers__pdf_/5-actualites/poster_bilan_sos_2020_sfepm.pdf" TargetMode="External"/><Relationship Id="rId40" Type="http://schemas.openxmlformats.org/officeDocument/2006/relationships/hyperlink" Target="mailto:contact@cpepesc-lorraine.fr" TargetMode="External"/><Relationship Id="rId115" Type="http://schemas.openxmlformats.org/officeDocument/2006/relationships/hyperlink" Target="https://www.ecrins-parcnational.fr/nous-contacter" TargetMode="External"/><Relationship Id="rId136" Type="http://schemas.openxmlformats.org/officeDocument/2006/relationships/hyperlink" Target="mailto:gcp@gcprovence.org" TargetMode="External"/><Relationship Id="rId157" Type="http://schemas.openxmlformats.org/officeDocument/2006/relationships/hyperlink" Target="https://plan-actions-chiropteres.fr/wp-content/uploads/2024/11/plan-actions-chiropteres.fr-chauves-souris-et-gestion-forestiere-ff540-2011-chauves-souris-et-gestion-forestiere-ff540-2011.pdf" TargetMode="External"/><Relationship Id="rId178" Type="http://schemas.openxmlformats.org/officeDocument/2006/relationships/hyperlink" Target="https://www.cen-bourgogne.fr/wp-content/uploads/2023/05/pochette_pg_chiros_150.pdf" TargetMode="External"/><Relationship Id="rId61" Type="http://schemas.openxmlformats.org/officeDocument/2006/relationships/hyperlink" Target="https://gmb.bzh/wp-content/uploads/2016/02/grand_rhinolophe_2010.pdf" TargetMode="External"/><Relationship Id="rId82" Type="http://schemas.openxmlformats.org/officeDocument/2006/relationships/hyperlink" Target="http://www.poitou-charentes-nature.asso.fr/nous-trouver/" TargetMode="External"/><Relationship Id="rId199" Type="http://schemas.openxmlformats.org/officeDocument/2006/relationships/hyperlink" Target="mailto:cie-secretariat@outlook.com" TargetMode="External"/><Relationship Id="rId203" Type="http://schemas.openxmlformats.org/officeDocument/2006/relationships/hyperlink" Target="mailto:louis.hue@picardie-nature.org" TargetMode="External"/><Relationship Id="rId19" Type="http://schemas.openxmlformats.org/officeDocument/2006/relationships/hyperlink" Target="https://www.drieat.ile-de-france.developpement-durable.gouv.fr/IMG/pdf/20211025_num_chauves-souris_pollution_lumineuse.pdf" TargetMode="External"/><Relationship Id="rId224" Type="http://schemas.openxmlformats.org/officeDocument/2006/relationships/printerSettings" Target="../printerSettings/printerSettings1.bin"/><Relationship Id="rId30" Type="http://schemas.openxmlformats.org/officeDocument/2006/relationships/hyperlink" Target="mailto:contact@sfepm.org" TargetMode="External"/><Relationship Id="rId105" Type="http://schemas.openxmlformats.org/officeDocument/2006/relationships/hyperlink" Target="https://chauvesouriscorse.fr/category/actualites/" TargetMode="External"/><Relationship Id="rId126" Type="http://schemas.openxmlformats.org/officeDocument/2006/relationships/hyperlink" Target="http://souterweb.free.fr/chauve_souris/doc/fiche_DeterminationChS_GMB.pdf" TargetMode="External"/><Relationship Id="rId147" Type="http://schemas.openxmlformats.org/officeDocument/2006/relationships/hyperlink" Target="mailto:cie@lagoon.nc" TargetMode="External"/><Relationship Id="rId168" Type="http://schemas.openxmlformats.org/officeDocument/2006/relationships/hyperlink" Target="https://plan-actions-chiropteres.fr/wp-content/uploads/2024/11/plan-actions-chiropteres.fr-5-batiments-chiropteres-comment-amenager-sites-anthropises-en37-2012.pdf" TargetMode="External"/><Relationship Id="rId51" Type="http://schemas.openxmlformats.org/officeDocument/2006/relationships/hyperlink" Target="mailto:kate.gcc@free.fr" TargetMode="External"/><Relationship Id="rId72" Type="http://schemas.openxmlformats.org/officeDocument/2006/relationships/hyperlink" Target="https://www.province-sud.nc/guides/environnement/guide-de-la-chasse/" TargetMode="External"/><Relationship Id="rId93" Type="http://schemas.openxmlformats.org/officeDocument/2006/relationships/hyperlink" Target="http://www.picardie-nature.org/IMG/pdf/batiments_en_travaux_compressed.pdf" TargetMode="External"/><Relationship Id="rId189" Type="http://schemas.openxmlformats.org/officeDocument/2006/relationships/hyperlink" Target="mailto:chauves.souris.5962@free.f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lbin-michel.fr/hortense-au-plafond-9782226189431" TargetMode="External"/><Relationship Id="rId21" Type="http://schemas.openxmlformats.org/officeDocument/2006/relationships/hyperlink" Target="https://www.ecoledesloisirs.fr/livre/sauve-souris" TargetMode="External"/><Relationship Id="rId42" Type="http://schemas.openxmlformats.org/officeDocument/2006/relationships/hyperlink" Target="https://www.leslibraires.fr/livre/773704-princesse-vampirette-yves-marie-clement-rageot-editeur" TargetMode="External"/><Relationship Id="rId47" Type="http://schemas.openxmlformats.org/officeDocument/2006/relationships/hyperlink" Target="https://livre.fnac.com/a4205892/Alain-M-Bergeron-Savais-tu-Les-chauves-souris" TargetMode="External"/><Relationship Id="rId63" Type="http://schemas.openxmlformats.org/officeDocument/2006/relationships/hyperlink" Target="https://www.quae.com/produit/1184/9782759220977/les-chauves-souris-ont-elles-peur-de-la-lumiere" TargetMode="External"/><Relationship Id="rId68" Type="http://schemas.openxmlformats.org/officeDocument/2006/relationships/hyperlink" Target="https://www.helloasso.com/associations/cpepesc-lorraine/paiements/connaitre-et-proteger-les-chauves-souris-de-lorraine" TargetMode="External"/><Relationship Id="rId84" Type="http://schemas.openxmlformats.org/officeDocument/2006/relationships/hyperlink" Target="https://www.mk67.eu/kamishibai/754-elizabat.html" TargetMode="External"/><Relationship Id="rId89" Type="http://schemas.openxmlformats.org/officeDocument/2006/relationships/hyperlink" Target="http://www.gca-asso.fr/wp-content/uploads/2022/11/Atlas_Mammiferes_Aquitaine_T4_Chiropteres_w.pdf" TargetMode="External"/><Relationship Id="rId16" Type="http://schemas.openxmlformats.org/officeDocument/2006/relationships/hyperlink" Target="https://www.lalibrairie.com/livres/laurelie-la-chauve-souris-ou-comment-changer-d-avis-sur----les-chauve-souris_0-1551401_9782365160674.html" TargetMode="External"/><Relationship Id="rId11" Type="http://schemas.openxmlformats.org/officeDocument/2006/relationships/hyperlink" Target="https://groupecourteechelle.com/la-courte-echelle/livres/la-chauve-souris/" TargetMode="External"/><Relationship Id="rId32" Type="http://schemas.openxmlformats.org/officeDocument/2006/relationships/hyperlink" Target="https://www.babelio.com/livres/Pottie-Lepouvantable-nuit-dAgatha-Chauve-souris/312259" TargetMode="External"/><Relationship Id="rId37" Type="http://schemas.openxmlformats.org/officeDocument/2006/relationships/hyperlink" Target="https://www.abebooks.fr/9782603014615/chauves-souris-ma%C3%AEtresses-nuit-Arthur-Laurent-2603014617/plp" TargetMode="External"/><Relationship Id="rId53" Type="http://schemas.openxmlformats.org/officeDocument/2006/relationships/hyperlink" Target="https://livre.fnac.com/a178038/Jozef-Wilkon-Les-Pipistrelli-acrobates" TargetMode="External"/><Relationship Id="rId58" Type="http://schemas.openxmlformats.org/officeDocument/2006/relationships/hyperlink" Target="https://biscotojournal.com/article/les-gardiennes-du-grenier/" TargetMode="External"/><Relationship Id="rId74" Type="http://schemas.openxmlformats.org/officeDocument/2006/relationships/hyperlink" Target="https://livre.fnac.com/a16509641/Julie-Colombet-Betty-et-Burt" TargetMode="External"/><Relationship Id="rId79" Type="http://schemas.openxmlformats.org/officeDocument/2006/relationships/hyperlink" Target="https://www.casterman.com/Jeunesse/Catalogue/les-albums-casterman/dagobert" TargetMode="External"/><Relationship Id="rId5" Type="http://schemas.openxmlformats.org/officeDocument/2006/relationships/hyperlink" Target="https://lamouetterieuseparis.com/?view=product&amp;lang=en_US&amp;product_id=13616" TargetMode="External"/><Relationship Id="rId90" Type="http://schemas.openxmlformats.org/officeDocument/2006/relationships/hyperlink" Target="https://observatoire.shna-ofab.fr/shna-ofab/fichiers__pdf_/2-observatoire/8-sos/plaquette_chauve-souris_2020.pdf" TargetMode="External"/><Relationship Id="rId95" Type="http://schemas.openxmlformats.org/officeDocument/2006/relationships/hyperlink" Target="https://www.librairie-gallimard.com/livre/9782951183827-les-chauves-souris-de-rhone-alpes-collectif/" TargetMode="External"/><Relationship Id="rId22" Type="http://schemas.openxmlformats.org/officeDocument/2006/relationships/hyperlink" Target="https://www.babelio.com/livres/Santini-Une-farce-de-la-nature/326570" TargetMode="External"/><Relationship Id="rId27" Type="http://schemas.openxmlformats.org/officeDocument/2006/relationships/hyperlink" Target="https://www.ecoledesloisirs.fr/livre/rufus" TargetMode="External"/><Relationship Id="rId43" Type="http://schemas.openxmlformats.org/officeDocument/2006/relationships/hyperlink" Target="https://www.abebooks.fr/Grand-guide-encyclop%C3%A9dique-CHAUVES-SOURIS-NILL-DIETMAR/4234336982/bd" TargetMode="External"/><Relationship Id="rId48" Type="http://schemas.openxmlformats.org/officeDocument/2006/relationships/hyperlink" Target="https://www.chasse-aux-livres.fr/prix/2745903691/la-chauve-souris-fantome-de-la-nuit" TargetMode="External"/><Relationship Id="rId64" Type="http://schemas.openxmlformats.org/officeDocument/2006/relationships/hyperlink" Target="https://www.delachauxetniestle.com/livre/encyclopedie-des-chauves-souris-d-europe-et-d-afrique-du-nord/9782603015957" TargetMode="External"/><Relationship Id="rId69" Type="http://schemas.openxmlformats.org/officeDocument/2006/relationships/hyperlink" Target="http://gmb.bzh/wp-content/uploads/2016/06/PABchauves-souris197-198.pdf" TargetMode="External"/><Relationship Id="rId80" Type="http://schemas.openxmlformats.org/officeDocument/2006/relationships/hyperlink" Target="https://www.editionsduricochet.com/eveil-nature/les-p-tites-chauves-souris-la-vie-d-un-chiroptere/" TargetMode="External"/><Relationship Id="rId85" Type="http://schemas.openxmlformats.org/officeDocument/2006/relationships/hyperlink" Target="https://www.actes-sud.fr/catalogue/nature-et-environnement/les-fantomes-de-la-nuit?fbclid=IwAR158riUi24su-iENRuQVtI2f88QkuPJ4Ar8K8DMhlR4ShwmpGgY1GRTvxs" TargetMode="External"/><Relationship Id="rId3" Type="http://schemas.openxmlformats.org/officeDocument/2006/relationships/hyperlink" Target="https://www.fnac.com/a14672199/Charlotte-Milner-Le-livre-de-la-chauve-souris" TargetMode="External"/><Relationship Id="rId12" Type="http://schemas.openxmlformats.org/officeDocument/2006/relationships/hyperlink" Target="https://www.ecoledesloisirs.fr/livre/nuit-danniversaire" TargetMode="External"/><Relationship Id="rId17" Type="http://schemas.openxmlformats.org/officeDocument/2006/relationships/hyperlink" Target="https://www.fnac.com/a5187242/Green-Dreaming-La-chauve-souris" TargetMode="External"/><Relationship Id="rId25" Type="http://schemas.openxmlformats.org/officeDocument/2006/relationships/hyperlink" Target="https://www.fnac.com/a2720587/Delphine-Brantus-La-chauve-souris-et-l-etoile-coll-mes-ptitsalbums" TargetMode="External"/><Relationship Id="rId33" Type="http://schemas.openxmlformats.org/officeDocument/2006/relationships/hyperlink" Target="https://www.ecoledesloisirs.fr/livre/chauve-souris" TargetMode="External"/><Relationship Id="rId38" Type="http://schemas.openxmlformats.org/officeDocument/2006/relationships/hyperlink" Targe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TargetMode="External"/><Relationship Id="rId46" Type="http://schemas.openxmlformats.org/officeDocument/2006/relationships/hyperlink" Target="https://www.decitre.fr/livres/la-nuit-de-lila-ou-les-mesaventures-d-une-jeune-chauve-souris-9782211059725.html" TargetMode="External"/><Relationship Id="rId59" Type="http://schemas.openxmlformats.org/officeDocument/2006/relationships/hyperlink" Target="https://www.sfepm.org/la-boutique-sfepm/les-chauves-souris-de-corse.html" TargetMode="External"/><Relationship Id="rId67" Type="http://schemas.openxmlformats.org/officeDocument/2006/relationships/hyperlink" Target="https://www.helloasso.com/associations/cpepesc-lorraine/paiements/naturalistes-et-chauves-souris-en-lorraine" TargetMode="External"/><Relationship Id="rId20" Type="http://schemas.openxmlformats.org/officeDocument/2006/relationships/hyperlink" Target="https://www.decitre.fr/livres/le-grand-depart-des-chauves-souris-9782358630412.html" TargetMode="External"/><Relationship Id="rId41" Type="http://schemas.openxmlformats.org/officeDocument/2006/relationships/hyperlink" Target="https://www.babelio.com/livres/Fersen-La-chauve-souris/296872" TargetMode="External"/><Relationship Id="rId54" Type="http://schemas.openxmlformats.org/officeDocument/2006/relationships/hyperlink" Target="https://www.babelio.com/livres/Kessler-Josie-la-chauve-souris/1009831" TargetMode="External"/><Relationship Id="rId62" Type="http://schemas.openxmlformats.org/officeDocument/2006/relationships/hyperlink" Target="https://www.delachauxetniestle.com/livre/chauves-souris-deurope" TargetMode="External"/><Relationship Id="rId70" Type="http://schemas.openxmlformats.org/officeDocument/2006/relationships/hyperlink" Target="https://www.departement13.fr/publications/les-chauves-souris" TargetMode="External"/><Relationship Id="rId75" Type="http://schemas.openxmlformats.org/officeDocument/2006/relationships/hyperlink" Target="https://www.bod.fr/librairie/mika-la-petite-chauve-souris-qui-revait-detre-une-mouette-elisabeth-bligny-9782322426447?fbclid=IwAR2RH32iuhZKFuPqqHKy6o-Z4Thvr0a1TSU7PwOd8KFrYKmheDLPQduckng" TargetMode="External"/><Relationship Id="rId83" Type="http://schemas.openxmlformats.org/officeDocument/2006/relationships/hyperlink" Target="https://www.fcpn.org/boutique/animateurs-et-passeurs-de-nature/documents-pedagogiques/les-mal-aimes-jadore-le-livre/" TargetMode="External"/><Relationship Id="rId88" Type="http://schemas.openxmlformats.org/officeDocument/2006/relationships/hyperlink" Target="https://tourduvalat.centredoc.fr/index.php?lvl=notice_display&amp;id=63304" TargetMode="External"/><Relationship Id="rId91" Type="http://schemas.openxmlformats.org/officeDocument/2006/relationships/hyperlink" Target="https://www.plan-actions-chiropteres.fr/wp-content/uploads/2024/11/plan-actions-chiropteres.fr-guide-tech-cs-foret-onf-cen-ca-2016-guide-tech-cs-foret-onf-cen-ca-2016.pdf" TargetMode="External"/><Relationship Id="rId96" Type="http://schemas.openxmlformats.org/officeDocument/2006/relationships/hyperlink" Target="https://bfcnature.fr/produit/n1-les-chauves-souris/" TargetMode="External"/><Relationship Id="rId1" Type="http://schemas.openxmlformats.org/officeDocument/2006/relationships/hyperlink" Target="https://www.ecoledesloisirs.fr/livre/meme-pas-reve" TargetMode="External"/><Relationship Id="rId6" Type="http://schemas.openxmlformats.org/officeDocument/2006/relationships/hyperlink" Target="https://www.fnac.com/a12886957/Tadashi-Akiyama-Tete-en-l-air-dit-tout-le-contraire" TargetMode="External"/><Relationship Id="rId15" Type="http://schemas.openxmlformats.org/officeDocument/2006/relationships/hyperlink" Target="https://www.recyclivre.com/products/1271361-mon-doudou?ae=44" TargetMode="External"/><Relationship Id="rId23" Type="http://schemas.openxmlformats.org/officeDocument/2006/relationships/hyperlink" Target="https://www.decitre.fr/livres/voler-c-est-pas-sorcier-9782508010033.html" TargetMode="External"/><Relationship Id="rId28" Type="http://schemas.openxmlformats.org/officeDocument/2006/relationships/hyperlink" Target="https://livre.fnac.com/a9540852/Eugene-Santangelo-Elmuth-la-moumoute" TargetMode="External"/><Relationship Id="rId36" Type="http://schemas.openxmlformats.org/officeDocument/2006/relationships/hyperlink" Target="https://www.fnac.com/a1623115/Jacquelyn-Mitchard-Dors-bien-petite-chauve-souris?oref=72b7d77e-7225-eb64-6ce5-9515b0285e6d" TargetMode="External"/><Relationship Id="rId49" Type="http://schemas.openxmlformats.org/officeDocument/2006/relationships/hyperlink" Target="https://www.fnac.com/a298725/Corinne-Chalmeau-La-maison-de-Claire-la-chauve-souris" TargetMode="External"/><Relationship Id="rId57" Type="http://schemas.openxmlformats.org/officeDocument/2006/relationships/hyperlink" Target="https://www.sfepm.org/la-boutique-sfepm/la-ronde-des-chauves-souris.html" TargetMode="External"/><Relationship Id="rId10" Type="http://schemas.openxmlformats.org/officeDocument/2006/relationships/hyperlink" Target="https://www.albin-michel.fr/jours-colores-9782226399632" TargetMode="External"/><Relationship Id="rId31" Type="http://schemas.openxmlformats.org/officeDocument/2006/relationships/hyperlink" Target="https://www.ecoledesloisirs.fr/livre/pourquoi-chauves-souris-preferent-sortir-nuit" TargetMode="External"/><Relationship Id="rId44" Type="http://schemas.openxmlformats.org/officeDocument/2006/relationships/hyperlink" Target="https://www.gallimard-jeunesse.fr/9782075074995/valerie-la-chauve-souris.html" TargetMode="External"/><Relationship Id="rId52" Type="http://schemas.openxmlformats.org/officeDocument/2006/relationships/hyperlink" Target="https://www.fnac.com/mp34518519/Stellaluna" TargetMode="External"/><Relationship Id="rId60" Type="http://schemas.openxmlformats.org/officeDocument/2006/relationships/hyperlink" Target="https://www.sfepm.org/la-boutique-sfepm/les-chauves-souris-de-midi-pyrenees.html" TargetMode="External"/><Relationship Id="rId65" Type="http://schemas.openxmlformats.org/officeDocument/2006/relationships/hyperlink" Target="https://boutique.salamandre.org/miniguide-75-les-chauves-souris.pdt-722/" TargetMode="External"/><Relationship Id="rId73" Type="http://schemas.openxmlformats.org/officeDocument/2006/relationships/hyperlink" Target="https://www.sfepm.org/la-boutique-sfepm/la-ronde-des-chauves-souris.html" TargetMode="External"/><Relationship Id="rId78" Type="http://schemas.openxmlformats.org/officeDocument/2006/relationships/hyperlink" Target="https://ipagine.com/produit/langue/belle-de-nuit-night-belle/" TargetMode="External"/><Relationship Id="rId81" Type="http://schemas.openxmlformats.org/officeDocument/2006/relationships/hyperlink" Target="https://www.fcpn.org/boutique/documents-cpn/cahiers-techniques-collections-coffret-ctj/sur-les-traces-des-chauves-souris/" TargetMode="External"/><Relationship Id="rId86" Type="http://schemas.openxmlformats.org/officeDocument/2006/relationships/hyperlink" Target="https://www.decitre.fr/livres/ou-est-ma-chauve-souris-9781474970440.html" TargetMode="External"/><Relationship Id="rId94" Type="http://schemas.openxmlformats.org/officeDocument/2006/relationships/hyperlink" Target="https://www.decitre.fr/livres/les-chauves-souris-de-france-belgique-luxembourg-et-suisse-9782366622713.html" TargetMode="External"/><Relationship Id="rId99" Type="http://schemas.openxmlformats.org/officeDocument/2006/relationships/printerSettings" Target="../printerSettings/printerSettings2.bin"/><Relationship Id="rId4" Type="http://schemas.openxmlformats.org/officeDocument/2006/relationships/hyperlink" Target="https://www.ecoledesloisirs.fr/livre/ca-demenage" TargetMode="External"/><Relationship Id="rId9" Type="http://schemas.openxmlformats.org/officeDocument/2006/relationships/hyperlink" Target="https://www.decitre.fr/livres/transforme-toi-en-chauve-souris-a-pattes-velues-9782897678913.html" TargetMode="External"/><Relationship Id="rId13" Type="http://schemas.openxmlformats.org/officeDocument/2006/relationships/hyperlink" Target="https://labourseauxlivres.fr/products/9782878336948" TargetMode="External"/><Relationship Id="rId18" Type="http://schemas.openxmlformats.org/officeDocument/2006/relationships/hyperlink" Target="https://www.gallimard-jeunesse.fr/9782070644247/emile-veut-une-chauve-souris.html" TargetMode="External"/><Relationship Id="rId39" Type="http://schemas.openxmlformats.org/officeDocument/2006/relationships/hyperlink" Target="https://www.lalibrairie.com/livres/la-chauve-souris--reine-de-la-nuit_0-59051_9782842590918.html" TargetMode="External"/><Relationship Id="rId34" Type="http://schemas.openxmlformats.org/officeDocument/2006/relationships/hyperlink" Target="https://www.abebooks.fr/rechercher-livre/titre/chauves-souris/auteur/kalman-bobbie/" TargetMode="External"/><Relationship Id="rId50" Type="http://schemas.openxmlformats.org/officeDocument/2006/relationships/hyperlink" Target="https://www.fnac.com/a2756/Alan-Mets-Juliette" TargetMode="External"/><Relationship Id="rId55" Type="http://schemas.openxmlformats.org/officeDocument/2006/relationships/hyperlink" Target="https://fr.shopping.rakuten.com/offer/buy/486154/Vayssieres-Zouic-Livre.html" TargetMode="External"/><Relationship Id="rId76" Type="http://schemas.openxmlformats.org/officeDocument/2006/relationships/hyperlink" Target="https://www.librairiesglenat.com/livre/20340534-samuel-n-a-pas-sommeil-carly-gledhill-glenat-jeunesse" TargetMode="External"/><Relationship Id="rId97" Type="http://schemas.openxmlformats.org/officeDocument/2006/relationships/hyperlink" Target="https://sciencepress.mnhn.fr/fr/collections/natures-en-societes/des-voies-de-l-ombre" TargetMode="External"/><Relationship Id="rId7" Type="http://schemas.openxmlformats.org/officeDocument/2006/relationships/hyperlink" Target="https://www.fnac.com/a12041606/Stephane-Kiehl-Chauve-souris?oref=d9a11770-c950-39dd-056e-3c51cf288710" TargetMode="External"/><Relationship Id="rId71" Type="http://schemas.openxmlformats.org/officeDocument/2006/relationships/hyperlink" Target="https://www.plumedecarotte.com/product-page/enqu%C3%AAtes-au-museum-la-galerie-des-vampires" TargetMode="External"/><Relationship Id="rId92" Type="http://schemas.openxmlformats.org/officeDocument/2006/relationships/hyperlink" Target="https://www.parc-oise-paysdefrance.fr/wp-content/uploads/publications/Plaquettes_informations/Livret_Chauves_Souris.pdf" TargetMode="External"/><Relationship Id="rId2" Type="http://schemas.openxmlformats.org/officeDocument/2006/relationships/hyperlink" Target="http://editionslacabanebleue.com/livre/suis-du-doigt-la-chauve-souris/" TargetMode="External"/><Relationship Id="rId29" Type="http://schemas.openxmlformats.org/officeDocument/2006/relationships/hyperlink" Target="https://www.babelio.com/livres/Pittau-Le-lapin-et-la-chauve-souris/308395" TargetMode="External"/><Relationship Id="rId24" Type="http://schemas.openxmlformats.org/officeDocument/2006/relationships/hyperlink" Target="https://www.decitre.fr/livres/paula-chauve-souris-9782358630153.html" TargetMode="External"/><Relationship Id="rId40" Type="http://schemas.openxmlformats.org/officeDocument/2006/relationships/hyperlink" Target="https://www.fnac.com/a1595419/Patricia-Bourque-Poupette-la-chauve-souris" TargetMode="External"/><Relationship Id="rId45" Type="http://schemas.openxmlformats.org/officeDocument/2006/relationships/hyperlink" Target="https://www.fnac.com/a1271048/Beatrice-Fontanel-Chauves-souris" TargetMode="External"/><Relationship Id="rId66" Type="http://schemas.openxmlformats.org/officeDocument/2006/relationships/hyperlink" Target="https://www.fnac.com/a5124321/Lavertu-Pascal-Voyage-a-la-rencontre-des-chauves-souris" TargetMode="External"/><Relationship Id="rId87" Type="http://schemas.openxmlformats.org/officeDocument/2006/relationships/hyperlink" Target="https://www.parc-naturel-aubrac.fr/en-action/ressource-nuit/nuit-sur-laubrac/" TargetMode="External"/><Relationship Id="rId61" Type="http://schemas.openxmlformats.org/officeDocument/2006/relationships/hyperlink" Target="https://www.sfepm.org/la-boutique-sfepm/la-decouverte-des-chauves-souris-des-deux-sevres.html" TargetMode="External"/><Relationship Id="rId82" Type="http://schemas.openxmlformats.org/officeDocument/2006/relationships/hyperlink" Target="https://www.fcpn.org/boutique/documents-cpn/cahiers-techniques-collections-coffret-ctj/proteger-les-chauves-souris/" TargetMode="External"/><Relationship Id="rId19" Type="http://schemas.openxmlformats.org/officeDocument/2006/relationships/hyperlink" Target="https://www.babelio.com/livres/Puidebois-Nina-Tetemba/400834" TargetMode="External"/><Relationship Id="rId14" Type="http://schemas.openxmlformats.org/officeDocument/2006/relationships/hyperlink" Target="https://www.fnac.com/a6129779/Blandine-Aubin-La-chauve-souris" TargetMode="External"/><Relationship Id="rId30" Type="http://schemas.openxmlformats.org/officeDocument/2006/relationships/hyperlink" Target="https://www.ammareal.fr/livre/1530054-b-667-516-une-nuit-un-jour-9782070614905.html" TargetMode="External"/><Relationship Id="rId35" Type="http://schemas.openxmlformats.org/officeDocument/2006/relationships/hyperlink" Target="https://www.fnac.com/a1851286/Tony-Ross-Tete-en-l-air" TargetMode="External"/><Relationship Id="rId56" Type="http://schemas.openxmlformats.org/officeDocument/2006/relationships/hyperlink" Target="https://www.ecoledesloisirs.fr/livre/mademoiselle-a-lenvers" TargetMode="External"/><Relationship Id="rId77" Type="http://schemas.openxmlformats.org/officeDocument/2006/relationships/hyperlink" Target="https://www.babelio.com/livres/Kaduji-Leonie-veut-se-faire-des-amis/1453411" TargetMode="External"/><Relationship Id="rId100" Type="http://schemas.openxmlformats.org/officeDocument/2006/relationships/drawing" Target="../drawings/drawing3.xml"/><Relationship Id="rId8" Type="http://schemas.openxmlformats.org/officeDocument/2006/relationships/hyperlink" Target="https://www.gautier-languereau.fr/livre/mamie-poule-raconte-la-chauve-souris-qui-faisait-des-cauchemars-la-nuit-9782017024965" TargetMode="External"/><Relationship Id="rId51" Type="http://schemas.openxmlformats.org/officeDocument/2006/relationships/hyperlink" Target="https://www.chasse-aux-livres.fr/prix/2211036678/lili-vole-claude-k-dubois" TargetMode="External"/><Relationship Id="rId72" Type="http://schemas.openxmlformats.org/officeDocument/2006/relationships/hyperlink" Target="https://site.nathan.fr/livres/les-betes-qui-font-peur-cahier-dobservation-et-dactivites-colibris-47-ans-9782092590133.html" TargetMode="External"/><Relationship Id="rId93" Type="http://schemas.openxmlformats.org/officeDocument/2006/relationships/hyperlink" Target="https://www.abebooks.fr/9782890213319/Chauve-Souris-Pleurait-Trop-Belle-2890213315/plp" TargetMode="External"/><Relationship Id="rId98" Type="http://schemas.openxmlformats.org/officeDocument/2006/relationships/hyperlink" Target="https://actes-sud.fr/catalogue/animaux/chroniques-dune-vie-lenver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contact@decoupages.fr%20" TargetMode="External"/><Relationship Id="rId18" Type="http://schemas.openxmlformats.org/officeDocument/2006/relationships/hyperlink" Target="https://noctilioproductions.com/formulaire-de-contact-pour-noctilio-productions/" TargetMode="External"/><Relationship Id="rId26" Type="http://schemas.openxmlformats.org/officeDocument/2006/relationships/hyperlink" Target="https://www.youtube.com/watch?v=C7WSjh1Y64M" TargetMode="External"/><Relationship Id="rId21" Type="http://schemas.openxmlformats.org/officeDocument/2006/relationships/hyperlink" Target="https://www.lesmalaimes.fr/maraude-et-murphy/" TargetMode="External"/><Relationship Id="rId34" Type="http://schemas.openxmlformats.org/officeDocument/2006/relationships/hyperlink" Target="mailto:Manon.berehouc0@gmail.com" TargetMode="External"/><Relationship Id="rId7" Type="http://schemas.openxmlformats.org/officeDocument/2006/relationships/hyperlink" Target="mailto:contact@facescachees.com" TargetMode="External"/><Relationship Id="rId12" Type="http://schemas.openxmlformats.org/officeDocument/2006/relationships/hyperlink" Target="mailto:pauline.horovitz@gmail.com" TargetMode="External"/><Relationship Id="rId17" Type="http://schemas.openxmlformats.org/officeDocument/2006/relationships/hyperlink" Target="https://www.youtube.com/watch?v=q4WEtbA3SwI" TargetMode="External"/><Relationship Id="rId25" Type="http://schemas.openxmlformats.org/officeDocument/2006/relationships/hyperlink" Target="https://noctilioproductions.com/formulaire-de-contact-pour-noctilio-productions/" TargetMode="External"/><Relationship Id="rId33" Type="http://schemas.openxmlformats.org/officeDocument/2006/relationships/hyperlink" Target="https://www.youtube.com/watch?v=3g_nyyHHLRc" TargetMode="External"/><Relationship Id="rId2" Type="http://schemas.openxmlformats.org/officeDocument/2006/relationships/hyperlink" Target="https://www.youtube.com/watch?v=tNpSfanm1io&amp;ab_channel=TanguyStoeckl%C3%A9" TargetMode="External"/><Relationship Id="rId16" Type="http://schemas.openxmlformats.org/officeDocument/2006/relationships/hyperlink" Target="https://www.youtube.com/watch?v=sLUlwtddvvc" TargetMode="External"/><Relationship Id="rId20" Type="http://schemas.openxmlformats.org/officeDocument/2006/relationships/hyperlink" Target="https://vimeo.com/435059221/7a3f18d6ba" TargetMode="External"/><Relationship Id="rId29" Type="http://schemas.openxmlformats.org/officeDocument/2006/relationships/hyperlink" Target="https://chauvesouriscorse.fr/sos-chauves-souris/" TargetMode="External"/><Relationship Id="rId1" Type="http://schemas.openxmlformats.org/officeDocument/2006/relationships/hyperlink" Target="https://www.sfepm.org/la-boutique-sfepm/au-rythme-des-chauves-souris.html" TargetMode="External"/><Relationship Id="rId6" Type="http://schemas.openxmlformats.org/officeDocument/2006/relationships/hyperlink" Target="https://www.youtube.com/watch?v=FPlsapQgX2s&amp;t=217s&amp;ab_channel=Facescach%C3%A9es" TargetMode="External"/><Relationship Id="rId11" Type="http://schemas.openxmlformats.org/officeDocument/2006/relationships/hyperlink" Target="https://noctilioproductions.com/formulaire-de-contact-pour-noctilio-productions/" TargetMode="External"/><Relationship Id="rId24" Type="http://schemas.openxmlformats.org/officeDocument/2006/relationships/hyperlink" Target="https://www.youtube.com/watch?v=ellnL90cwAk" TargetMode="External"/><Relationship Id="rId32" Type="http://schemas.openxmlformats.org/officeDocument/2006/relationships/hyperlink" Target="https://www.youtube.com/watch?v=s1sJiKcFV3U&amp;t=9s" TargetMode="External"/><Relationship Id="rId37" Type="http://schemas.openxmlformats.org/officeDocument/2006/relationships/drawing" Target="../drawings/drawing4.xml"/><Relationship Id="rId5" Type="http://schemas.openxmlformats.org/officeDocument/2006/relationships/hyperlink" Target="https://noctilioproductions.com/formulaire-de-contact-pour-noctilio-productions/" TargetMode="External"/><Relationship Id="rId15" Type="http://schemas.openxmlformats.org/officeDocument/2006/relationships/hyperlink" Target="mailto:pauline.cottaz@gmail.com%20" TargetMode="External"/><Relationship Id="rId23" Type="http://schemas.openxmlformats.org/officeDocument/2006/relationships/hyperlink" Target="https://www.youtube.com/watch?v=_qmfd0Awdek" TargetMode="External"/><Relationship Id="rId28" Type="http://schemas.openxmlformats.org/officeDocument/2006/relationships/hyperlink" Target="https://vimeo.com/90000320" TargetMode="External"/><Relationship Id="rId36" Type="http://schemas.openxmlformats.org/officeDocument/2006/relationships/printerSettings" Target="../printerSettings/printerSettings3.bin"/><Relationship Id="rId10" Type="http://schemas.openxmlformats.org/officeDocument/2006/relationships/hyperlink" Target="https://www.editionsmontparnasse.fr/p569/Les-Chauves-souris-La-vie-a-l-envers-DVD" TargetMode="External"/><Relationship Id="rId19" Type="http://schemas.openxmlformats.org/officeDocument/2006/relationships/hyperlink" Target="https://www.mediterraneandreampictures.com/serie-stantari" TargetMode="External"/><Relationship Id="rId31" Type="http://schemas.openxmlformats.org/officeDocument/2006/relationships/hyperlink" Target="https://auvergne-rhone-alpes.lpo.fr/contacts-lpo-aura/" TargetMode="External"/><Relationship Id="rId4" Type="http://schemas.openxmlformats.org/officeDocument/2006/relationships/hyperlink" Target="https://www.youtube.com/watch?v=MDDDnAfMbFQ&amp;ab_channel=TanguyStoeckl%C3%A9" TargetMode="External"/><Relationship Id="rId9" Type="http://schemas.openxmlformats.org/officeDocument/2006/relationships/hyperlink" Target="https://www.youtube.com/watch?v=OyJvAanb7IE&amp;ab_channel=Reportagesetinvestigations" TargetMode="External"/><Relationship Id="rId14" Type="http://schemas.openxmlformats.org/officeDocument/2006/relationships/hyperlink" Target="https://www.mediterraneandreampictures.com/contact" TargetMode="External"/><Relationship Id="rId22" Type="http://schemas.openxmlformats.org/officeDocument/2006/relationships/hyperlink" Target="https://www.youtube.com/watch?v=7pglYleuuGs" TargetMode="External"/><Relationship Id="rId27" Type="http://schemas.openxmlformats.org/officeDocument/2006/relationships/hyperlink" Target="https://louvandaele.myportfolio.com/" TargetMode="External"/><Relationship Id="rId30" Type="http://schemas.openxmlformats.org/officeDocument/2006/relationships/hyperlink" Target="https://www.youtube.com/watch?v=QlJB8sDoZys" TargetMode="External"/><Relationship Id="rId35" Type="http://schemas.openxmlformats.org/officeDocument/2006/relationships/hyperlink" Target="https://www.youtube.com/watch?v=JKtotDR56UM" TargetMode="External"/><Relationship Id="rId8" Type="http://schemas.openxmlformats.org/officeDocument/2006/relationships/hyperlink" Target="https://www.on-tenk.com/fr/documentaires/sciences/chauve-souris-mon-amour" TargetMode="External"/><Relationship Id="rId3" Type="http://schemas.openxmlformats.org/officeDocument/2006/relationships/hyperlink" Target="https://noctilioproductions.com/formulaire-de-contact-pour-noctilio-productions/"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youtube.com/watch?v=X600T-ORwT0&amp;ab_channel=%C3%89cotilt" TargetMode="External"/><Relationship Id="rId21" Type="http://schemas.openxmlformats.org/officeDocument/2006/relationships/hyperlink" Target="https://www.batcon.org/about-us/contact-us/" TargetMode="External"/><Relationship Id="rId42" Type="http://schemas.openxmlformats.org/officeDocument/2006/relationships/hyperlink" Target="https://www.youtube.com/watch?v=VCrljYQJokc" TargetMode="External"/><Relationship Id="rId47" Type="http://schemas.openxmlformats.org/officeDocument/2006/relationships/hyperlink" Target="https://www.youtube.com/watch?v=RiRxvIOpMQI&amp;ab_channel=NationalGeographicWildFrance" TargetMode="External"/><Relationship Id="rId63" Type="http://schemas.openxmlformats.org/officeDocument/2006/relationships/hyperlink" Target="https://www.youtube.com/watch?v=-Untz3Ot3DQ" TargetMode="External"/><Relationship Id="rId68" Type="http://schemas.openxmlformats.org/officeDocument/2006/relationships/hyperlink" Target="https://www.youtube.com/watch?v=QJ4aZzlKo28" TargetMode="External"/><Relationship Id="rId16" Type="http://schemas.openxmlformats.org/officeDocument/2006/relationships/hyperlink" Target="https://www.youtube.com/watch?v=BWl4u1PYZVM&amp;ab_channel=Naturalix" TargetMode="External"/><Relationship Id="rId11" Type="http://schemas.openxmlformats.org/officeDocument/2006/relationships/hyperlink" Target="https://www.youtube.com/watch?v=GbEnlKPn17k" TargetMode="External"/><Relationship Id="rId24" Type="http://schemas.openxmlformats.org/officeDocument/2006/relationships/hyperlink" Target="https://www.youtube.com/watch?v=z83z9qIXgmU&amp;ab_channel=CENPaysdelaLoire" TargetMode="External"/><Relationship Id="rId32" Type="http://schemas.openxmlformats.org/officeDocument/2006/relationships/hyperlink" Target="https://www.youtube.com/watch?v=J0cX-6q1-I8&amp;ab_channel=NationalGeographicWildFrance" TargetMode="External"/><Relationship Id="rId37" Type="http://schemas.openxmlformats.org/officeDocument/2006/relationships/hyperlink" Target="mailto:mariewild.contact@gmail.com" TargetMode="External"/><Relationship Id="rId40" Type="http://schemas.openxmlformats.org/officeDocument/2006/relationships/hyperlink" Target="https://www.youtube.com/watch?list=PLJWNcz5MiUfE_JzRyekwEQh9wEfRQZb76&amp;v=oGlvMSnwRvs" TargetMode="External"/><Relationship Id="rId45" Type="http://schemas.openxmlformats.org/officeDocument/2006/relationships/hyperlink" Target="https://www.youtube.com/watch?v=hqLlrJDD754" TargetMode="External"/><Relationship Id="rId53" Type="http://schemas.openxmlformats.org/officeDocument/2006/relationships/hyperlink" Target="https://www.lpo.fr/qui-sommes-nous/contact-faq" TargetMode="External"/><Relationship Id="rId58" Type="http://schemas.openxmlformats.org/officeDocument/2006/relationships/hyperlink" Target="https://www.youtube.com/watch?v=WFu5pxzxrwo" TargetMode="External"/><Relationship Id="rId66" Type="http://schemas.openxmlformats.org/officeDocument/2006/relationships/hyperlink" Target="https://www.youtube.com/watch?v=uaf10UP5ij8" TargetMode="External"/><Relationship Id="rId74" Type="http://schemas.openxmlformats.org/officeDocument/2006/relationships/hyperlink" Target="https://www.lpo.fr/qui-sommes-nous/contact-faq" TargetMode="External"/><Relationship Id="rId5" Type="http://schemas.openxmlformats.org/officeDocument/2006/relationships/hyperlink" Target="https://plecotus.natagora.be/contact" TargetMode="External"/><Relationship Id="rId61" Type="http://schemas.openxmlformats.org/officeDocument/2006/relationships/hyperlink" Target="https://www.youtube.com/watch?v=uP2NlbTX1Xc" TargetMode="External"/><Relationship Id="rId19" Type="http://schemas.openxmlformats.org/officeDocument/2006/relationships/hyperlink" Target="https://www.youtube.com/watch?v=Hi92K58LsjE&amp;ab_channel=Conservatoired%27espacesnaturelsdeLorraine" TargetMode="External"/><Relationship Id="rId14" Type="http://schemas.openxmlformats.org/officeDocument/2006/relationships/hyperlink" Target="https://plecotus.natagora.be/contact" TargetMode="External"/><Relationship Id="rId22" Type="http://schemas.openxmlformats.org/officeDocument/2006/relationships/hyperlink" Target="https://www.youtube.com/watch?v=0XFnCj5rVho&amp;ab_channel=LeMonde" TargetMode="External"/><Relationship Id="rId27" Type="http://schemas.openxmlformats.org/officeDocument/2006/relationships/hyperlink" Target="https://www.youtube.com/watch?v=kFiZTSJo5ss&amp;ab_channel=NationalGeographicWildFrance" TargetMode="External"/><Relationship Id="rId30" Type="http://schemas.openxmlformats.org/officeDocument/2006/relationships/hyperlink" Target="https://www.nationalgeographic.com/pages/article/contact" TargetMode="External"/><Relationship Id="rId35" Type="http://schemas.openxmlformats.org/officeDocument/2006/relationships/hyperlink" Target="mailto:promaxbird@miaproductions.fr" TargetMode="External"/><Relationship Id="rId43" Type="http://schemas.openxmlformats.org/officeDocument/2006/relationships/hyperlink" Target="https://www.youtube.com/watch?v=k5QodQ45b9A&amp;ab_channel=INRAENouvelle-Aquitaine-Bordeaux" TargetMode="External"/><Relationship Id="rId48" Type="http://schemas.openxmlformats.org/officeDocument/2006/relationships/hyperlink" Target="https://www.youtube.com/watch?v=s1sJiKcFV3U" TargetMode="External"/><Relationship Id="rId56" Type="http://schemas.openxmlformats.org/officeDocument/2006/relationships/hyperlink" Target="https://www.youtube.com/watch?v=4PwKcoWu73o" TargetMode="External"/><Relationship Id="rId64" Type="http://schemas.openxmlformats.org/officeDocument/2006/relationships/hyperlink" Target="https://www.youtube.com/watch?v=92ZCBvEbR5w" TargetMode="External"/><Relationship Id="rId69" Type="http://schemas.openxmlformats.org/officeDocument/2006/relationships/hyperlink" Target="https://www.youtube.com/watch?v=CnyQvEHsaWg" TargetMode="External"/><Relationship Id="rId77" Type="http://schemas.openxmlformats.org/officeDocument/2006/relationships/printerSettings" Target="../printerSettings/printerSettings4.bin"/><Relationship Id="rId8" Type="http://schemas.openxmlformats.org/officeDocument/2006/relationships/hyperlink" Target="https://www.youtube.com/watch?list=PLJWNcz5MiUfE_JzRyekwEQh9wEfRQZb76&amp;v=KYt4MS1KIfc" TargetMode="External"/><Relationship Id="rId51" Type="http://schemas.openxmlformats.org/officeDocument/2006/relationships/hyperlink" Target="https://www.youtube.com/watch?v=WwjCoMnL9s0" TargetMode="External"/><Relationship Id="rId72" Type="http://schemas.openxmlformats.org/officeDocument/2006/relationships/hyperlink" Target="https://www.youtube.com/watch?v=gxVJ-vGeFHM" TargetMode="External"/><Relationship Id="rId3" Type="http://schemas.openxmlformats.org/officeDocument/2006/relationships/hyperlink" Target="https://www.youtube.com/watch?v=mlOKhieiw8Y&amp;list=PLJWNcz5MiUfE_JzRyekwEQh9wEfRQZb76&amp;ab_channel=Natagora" TargetMode="External"/><Relationship Id="rId12" Type="http://schemas.openxmlformats.org/officeDocument/2006/relationships/hyperlink" Target="https://www.youtube.com/watch?v=GPj4Dif8DvY" TargetMode="External"/><Relationship Id="rId17" Type="http://schemas.openxmlformats.org/officeDocument/2006/relationships/hyperlink" Target="https://www.youtube.com/watch?v=cVfqF60s9Po&amp;ab_channel=MaxBird" TargetMode="External"/><Relationship Id="rId25" Type="http://schemas.openxmlformats.org/officeDocument/2006/relationships/hyperlink" Target="https://cenpaysdelaloire.fr/nous-contacter" TargetMode="External"/><Relationship Id="rId33" Type="http://schemas.openxmlformats.org/officeDocument/2006/relationships/hyperlink" Target="https://www.nationalgeographic.com/pages/article/contact" TargetMode="External"/><Relationship Id="rId38" Type="http://schemas.openxmlformats.org/officeDocument/2006/relationships/hyperlink" Target="https://www.youtube.com/watch?v=d7mRe-Bk20A" TargetMode="External"/><Relationship Id="rId46" Type="http://schemas.openxmlformats.org/officeDocument/2006/relationships/hyperlink" Target="https://www.mercantour-parcnational.fr/fr/formulaire-contact" TargetMode="External"/><Relationship Id="rId59" Type="http://schemas.openxmlformats.org/officeDocument/2006/relationships/hyperlink" Target="https://www.youtube.com/watch?v=0RY5BqbWKzE" TargetMode="External"/><Relationship Id="rId67" Type="http://schemas.openxmlformats.org/officeDocument/2006/relationships/hyperlink" Target="https://www.youtube.com/watch?v=9Ln6ANlcXsA" TargetMode="External"/><Relationship Id="rId20" Type="http://schemas.openxmlformats.org/officeDocument/2006/relationships/hyperlink" Target="https://www.cen-lorraine.fr/" TargetMode="External"/><Relationship Id="rId41" Type="http://schemas.openxmlformats.org/officeDocument/2006/relationships/hyperlink" Target="mailto:maxime.jouve@cen-bourgogne.fr" TargetMode="External"/><Relationship Id="rId54" Type="http://schemas.openxmlformats.org/officeDocument/2006/relationships/hyperlink" Target="https://www.youtube.com/watch?v=dfOcYNxjgls" TargetMode="External"/><Relationship Id="rId62" Type="http://schemas.openxmlformats.org/officeDocument/2006/relationships/hyperlink" Target="https://www.youtube.com/watch?v=HD2Wh6qgJTc" TargetMode="External"/><Relationship Id="rId70" Type="http://schemas.openxmlformats.org/officeDocument/2006/relationships/hyperlink" Target="https://www.mnhn.fr/fr/faq-contacts" TargetMode="External"/><Relationship Id="rId75" Type="http://schemas.openxmlformats.org/officeDocument/2006/relationships/hyperlink" Target="https://www.youtube.com/watch?v=wi0BC1goOFM" TargetMode="External"/><Relationship Id="rId1" Type="http://schemas.openxmlformats.org/officeDocument/2006/relationships/hyperlink" Target="https://www.youtube.com/watch?v=Az645jMD4Zs&amp;ab_channel=Natagora" TargetMode="External"/><Relationship Id="rId6" Type="http://schemas.openxmlformats.org/officeDocument/2006/relationships/hyperlink" Target="https://www.youtube.com/watch?v=Y03HP5Xa_j4&amp;list=PLJWNcz5MiUfE_JzRyekwEQh9wEfRQZb76&amp;ab_channel=Natagora" TargetMode="External"/><Relationship Id="rId15" Type="http://schemas.openxmlformats.org/officeDocument/2006/relationships/hyperlink" Target="https://www.youtube.com/watch?v=Whe_DVx8Mpo&amp;ab_channel=MarieWild" TargetMode="External"/><Relationship Id="rId23" Type="http://schemas.openxmlformats.org/officeDocument/2006/relationships/hyperlink" Target="https://www.lemonde.fr/faq/?https://www.lemonde.fr/faq?question=contacter" TargetMode="External"/><Relationship Id="rId28" Type="http://schemas.openxmlformats.org/officeDocument/2006/relationships/hyperlink" Target="https://www.nationalgeographic.com/pages/article/contact" TargetMode="External"/><Relationship Id="rId36" Type="http://schemas.openxmlformats.org/officeDocument/2006/relationships/hyperlink" Target="mailto:ecotilt.contact@gmail.com" TargetMode="External"/><Relationship Id="rId49" Type="http://schemas.openxmlformats.org/officeDocument/2006/relationships/hyperlink" Target="https://www.youtube.com/watch?v=pAdu3CmHFtM" TargetMode="External"/><Relationship Id="rId57" Type="http://schemas.openxmlformats.org/officeDocument/2006/relationships/hyperlink" Target="https://www.youtube.com/watch?v=Tbp3fNrQ1A0" TargetMode="External"/><Relationship Id="rId10" Type="http://schemas.openxmlformats.org/officeDocument/2006/relationships/hyperlink" Target="https://www.youtube.com/watch?v=JgRjrrAYNWo" TargetMode="External"/><Relationship Id="rId31" Type="http://schemas.openxmlformats.org/officeDocument/2006/relationships/hyperlink" Target="https://www.youtube.com/watch?v=5BgQam4NPg0&amp;ab_channel=NationalGeographicWildFrance" TargetMode="External"/><Relationship Id="rId44" Type="http://schemas.openxmlformats.org/officeDocument/2006/relationships/hyperlink" Target="https://www.inrae.fr/contact" TargetMode="External"/><Relationship Id="rId52" Type="http://schemas.openxmlformats.org/officeDocument/2006/relationships/hyperlink" Target="https://www.youtube.com/watch?v=9S5HoOhSKVw" TargetMode="External"/><Relationship Id="rId60" Type="http://schemas.openxmlformats.org/officeDocument/2006/relationships/hyperlink" Target="https://www.youtube.com/watch?v=iYy6yMCavrU" TargetMode="External"/><Relationship Id="rId65" Type="http://schemas.openxmlformats.org/officeDocument/2006/relationships/hyperlink" Target="https://www.youtube.com/watch?v=pWqVFA_hbMw" TargetMode="External"/><Relationship Id="rId73" Type="http://schemas.openxmlformats.org/officeDocument/2006/relationships/hyperlink" Target="https://www.youtube.com/watch?v=_tCbDX9NV_A" TargetMode="External"/><Relationship Id="rId78" Type="http://schemas.openxmlformats.org/officeDocument/2006/relationships/drawing" Target="../drawings/drawing5.xml"/><Relationship Id="rId4" Type="http://schemas.openxmlformats.org/officeDocument/2006/relationships/hyperlink" Target="https://plecotus.natagora.be/contact" TargetMode="External"/><Relationship Id="rId9" Type="http://schemas.openxmlformats.org/officeDocument/2006/relationships/hyperlink" Target="https://www.youtube.com/watch?list=PLJWNcz5MiUfE_JzRyekwEQh9wEfRQZb76&amp;v=tLVLEIedc5k" TargetMode="External"/><Relationship Id="rId13" Type="http://schemas.openxmlformats.org/officeDocument/2006/relationships/hyperlink" Target="https://www.youtube.com/watch?v=q58Ymz1sUdc&amp;feature=youtu.be" TargetMode="External"/><Relationship Id="rId18" Type="http://schemas.openxmlformats.org/officeDocument/2006/relationships/hyperlink" Target="https://www.youtube.com/c/BatConservation/videos" TargetMode="External"/><Relationship Id="rId39" Type="http://schemas.openxmlformats.org/officeDocument/2006/relationships/hyperlink" Target="http://www.poitou-charentes-nature.asso.fr/nous-trouver/" TargetMode="External"/><Relationship Id="rId34" Type="http://schemas.openxmlformats.org/officeDocument/2006/relationships/hyperlink" Target="https://www.nationalgeographic.com/pages/article/contact" TargetMode="External"/><Relationship Id="rId50" Type="http://schemas.openxmlformats.org/officeDocument/2006/relationships/hyperlink" Target="https://www.cen-hautsdefrance.org/nous-contacter" TargetMode="External"/><Relationship Id="rId55" Type="http://schemas.openxmlformats.org/officeDocument/2006/relationships/hyperlink" Target="https://www.salamandre.org/contact/" TargetMode="External"/><Relationship Id="rId76" Type="http://schemas.openxmlformats.org/officeDocument/2006/relationships/hyperlink" Target="https://www.picardie-nature.org/l-association/qui-sommes-nous/article/coordonnees" TargetMode="External"/><Relationship Id="rId7" Type="http://schemas.openxmlformats.org/officeDocument/2006/relationships/hyperlink" Target="https://plecotus.natagora.be/contact" TargetMode="External"/><Relationship Id="rId71" Type="http://schemas.openxmlformats.org/officeDocument/2006/relationships/hyperlink" Target="https://www.youtube.com/watch?v=EYOiFBZxIyo" TargetMode="External"/><Relationship Id="rId2" Type="http://schemas.openxmlformats.org/officeDocument/2006/relationships/hyperlink" Target="https://plecotus.natagora.be/contact" TargetMode="External"/><Relationship Id="rId29" Type="http://schemas.openxmlformats.org/officeDocument/2006/relationships/hyperlink" Target="https://www.youtube.com/watch?v=1wwoVZkYgis&amp;ab_channel=NationalGeographicWildFranc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francetelevisions.fr/et-vous/aide-et-contact/nous-contacter/motif-question-avis" TargetMode="External"/><Relationship Id="rId13" Type="http://schemas.openxmlformats.org/officeDocument/2006/relationships/hyperlink" Target="https://france3-regions.franceinfo.fr/nouvelle-aquitaine/creuse/video-environnement-le-comptage-des-chauves-souris-en-creuse-2719394.html" TargetMode="External"/><Relationship Id="rId18" Type="http://schemas.openxmlformats.org/officeDocument/2006/relationships/drawing" Target="../drawings/drawing6.xml"/><Relationship Id="rId3" Type="http://schemas.openxmlformats.org/officeDocument/2006/relationships/hyperlink" Target="https://france3-regions.francetvinfo.fr/bourgogne-franche-comte/contactez-nous" TargetMode="External"/><Relationship Id="rId7" Type="http://schemas.openxmlformats.org/officeDocument/2006/relationships/hyperlink" Target="https://www.youtube.com/watch?v=jRtk87d89Ik&amp;ab_channel=Lacha%C3%AEnedesCobayes" TargetMode="External"/><Relationship Id="rId12" Type="http://schemas.openxmlformats.org/officeDocument/2006/relationships/hyperlink" Target="https://france3-regions.francetvinfo.fr/nouvelle-aquitaine/contactez-nous" TargetMode="External"/><Relationship Id="rId17" Type="http://schemas.openxmlformats.org/officeDocument/2006/relationships/printerSettings" Target="../printerSettings/printerSettings5.bin"/><Relationship Id="rId2" Type="http://schemas.openxmlformats.org/officeDocument/2006/relationships/hyperlink" Target="https://france3-regions.francetvinfo.fr/nouvelle-aquitaine/contactez-nous" TargetMode="External"/><Relationship Id="rId16" Type="http://schemas.openxmlformats.org/officeDocument/2006/relationships/hyperlink" Target="https://www.franceinfo.fr/environnement/biodiversite/animaux-les-chauves-souris-menacees-par-les-eoliennes-et-la-renovation-thermique_5399782.html" TargetMode="External"/><Relationship Id="rId1" Type="http://schemas.openxmlformats.org/officeDocument/2006/relationships/hyperlink" Target="https://www.youtube.com/watch?v=F2LDkCsju4E&amp;ab_channel=SandrinePapin" TargetMode="External"/><Relationship Id="rId6" Type="http://schemas.openxmlformats.org/officeDocument/2006/relationships/hyperlink" Target="https://www.francetelevisions.fr/et-vous/aide-et-contact" TargetMode="External"/><Relationship Id="rId11" Type="http://schemas.openxmlformats.org/officeDocument/2006/relationships/hyperlink" Target="https://www.youtube.com/watch?v=PtnKtmtBgFM" TargetMode="External"/><Relationship Id="rId5" Type="http://schemas.openxmlformats.org/officeDocument/2006/relationships/hyperlink" Target="https://www.tfo.org/episode/chasseurs-de-legendes/saison-1/episode-14/des-chauve-souris-vampires/GP756745" TargetMode="External"/><Relationship Id="rId15" Type="http://schemas.openxmlformats.org/officeDocument/2006/relationships/hyperlink" Target="https://www.youtube.com/watch?v=8HSyw6WqmJc" TargetMode="External"/><Relationship Id="rId10" Type="http://schemas.openxmlformats.org/officeDocument/2006/relationships/hyperlink" Target="https://www.francetelevisions.fr/et-vous/aide-et-contact" TargetMode="External"/><Relationship Id="rId4" Type="http://schemas.openxmlformats.org/officeDocument/2006/relationships/hyperlink" Target="https://www.youtube.com/watch?v=FDq0f8DLvE4&amp;ab_channel=France3Bourgogne-Franche-Comt%C3%A9" TargetMode="External"/><Relationship Id="rId9" Type="http://schemas.openxmlformats.org/officeDocument/2006/relationships/hyperlink" Target="https://www.france.tv/france-4/c-est-toujours-pas-sorcier/c-est-toujours-pas-sorcier-saison-4/2881561-les-chauves-souris-anges-ou-demons.html" TargetMode="External"/><Relationship Id="rId14" Type="http://schemas.openxmlformats.org/officeDocument/2006/relationships/hyperlink" Target="https://www.youtube.com/watch?v=9WxGq44nua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youtube.com/watch?v=xaeKMgKdA0c" TargetMode="External"/><Relationship Id="rId13" Type="http://schemas.openxmlformats.org/officeDocument/2006/relationships/hyperlink" Target="https://www.youtube.com/watch?v=51N0d2rojRk" TargetMode="External"/><Relationship Id="rId18" Type="http://schemas.openxmlformats.org/officeDocument/2006/relationships/hyperlink" Target="https://www.youtube.com/watch?v=cz4mTk211Pw" TargetMode="External"/><Relationship Id="rId3" Type="http://schemas.openxmlformats.org/officeDocument/2006/relationships/hyperlink" Target="https://www.youtube.com/watch?v=8QZQyp-fXr4" TargetMode="External"/><Relationship Id="rId7" Type="http://schemas.openxmlformats.org/officeDocument/2006/relationships/hyperlink" Target="https://www.youtube.com/watch?v=B0Cs_oLKOsw" TargetMode="External"/><Relationship Id="rId12" Type="http://schemas.openxmlformats.org/officeDocument/2006/relationships/hyperlink" Target="https://www.youtube.com/watch?v=zgu_eGQzTiY" TargetMode="External"/><Relationship Id="rId17" Type="http://schemas.openxmlformats.org/officeDocument/2006/relationships/hyperlink" Target="https://www.youtube.com/watch?v=EUmZNa0g2Ok" TargetMode="External"/><Relationship Id="rId2" Type="http://schemas.openxmlformats.org/officeDocument/2006/relationships/hyperlink" Target="https://www.youtube.com/watch?v=d6_RY9cY2wo" TargetMode="External"/><Relationship Id="rId16" Type="http://schemas.openxmlformats.org/officeDocument/2006/relationships/hyperlink" Target="https://www.youtube.com/watch?v=UphabPOGMBo" TargetMode="External"/><Relationship Id="rId1" Type="http://schemas.openxmlformats.org/officeDocument/2006/relationships/hyperlink" Target="https://www.youtube.com/watch?v=N8K2n2-MOEs" TargetMode="External"/><Relationship Id="rId6" Type="http://schemas.openxmlformats.org/officeDocument/2006/relationships/hyperlink" Target="https://www.youtube.com/watch?v=1GEeOzoidd4" TargetMode="External"/><Relationship Id="rId11" Type="http://schemas.openxmlformats.org/officeDocument/2006/relationships/hyperlink" Target="https://www.cen-centrevaldeloire.org/contact/" TargetMode="External"/><Relationship Id="rId5" Type="http://schemas.openxmlformats.org/officeDocument/2006/relationships/hyperlink" Target="https://www.youtube.com/watch?v=VDQP929pIDY" TargetMode="External"/><Relationship Id="rId15" Type="http://schemas.openxmlformats.org/officeDocument/2006/relationships/hyperlink" Target="https://www.youtube.com/watch?v=Vzl80M4kOlM" TargetMode="External"/><Relationship Id="rId10" Type="http://schemas.openxmlformats.org/officeDocument/2006/relationships/hyperlink" Target="https://ffspeleo.fr/contact.html" TargetMode="External"/><Relationship Id="rId19" Type="http://schemas.openxmlformats.org/officeDocument/2006/relationships/hyperlink" Target="https://www.youtube.com/watch?v=Et6H-NMhuvI" TargetMode="External"/><Relationship Id="rId4" Type="http://schemas.openxmlformats.org/officeDocument/2006/relationships/hyperlink" Target="https://www.cistude.org/index.php/contact" TargetMode="External"/><Relationship Id="rId9" Type="http://schemas.openxmlformats.org/officeDocument/2006/relationships/hyperlink" Target="https://www.picardie-nature.org/l-association/qui-sommes-nous/article/coordonnees" TargetMode="External"/><Relationship Id="rId14" Type="http://schemas.openxmlformats.org/officeDocument/2006/relationships/hyperlink" Target="https://www.youtube.com/watch?v=jw5-MpToiV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bats.org.uk/resources/batchat-the-bat-conservation-trust-podcast/thank-you-for-listening" TargetMode="External"/><Relationship Id="rId18" Type="http://schemas.openxmlformats.org/officeDocument/2006/relationships/hyperlink" Target="https://shows.acast.com/65573506eddaaa0012ad7c01/episodes/65d6473b1ca66500176f3bc6" TargetMode="External"/><Relationship Id="rId26" Type="http://schemas.openxmlformats.org/officeDocument/2006/relationships/hyperlink" Target="https://www.radiofrance.fr/franceinter/podcasts/sur-les-epaules-de-darwin/quand-l-echo-dessine-les-contours-du-monde-1671369" TargetMode="External"/><Relationship Id="rId3" Type="http://schemas.openxmlformats.org/officeDocument/2006/relationships/hyperlink" Target="https://www.francebleu.fr/emissions/l-invite-h2o/pays-d-auvergne/les-chauves-souris-aux-editions-biotope-avec-michele-lemaire" TargetMode="External"/><Relationship Id="rId21" Type="http://schemas.openxmlformats.org/officeDocument/2006/relationships/hyperlink" Target="https://www.radiofrance.fr/franceculture/podcasts/le-journal-des-sciences/pourquoi-les-chauves-souris-hebergent-des-virus-sans-tomber-malade-8219777" TargetMode="External"/><Relationship Id="rId34" Type="http://schemas.openxmlformats.org/officeDocument/2006/relationships/printerSettings" Target="../printerSettings/printerSettings6.bin"/><Relationship Id="rId7" Type="http://schemas.openxmlformats.org/officeDocument/2006/relationships/hyperlink" Target="https://podcast.ausha.co/wild-le-podcast-animalier-sauvage" TargetMode="External"/><Relationship Id="rId12" Type="http://schemas.openxmlformats.org/officeDocument/2006/relationships/hyperlink" Target="https://podcasts.futura-sciences.com/futura-betes-de-science/202210251425-la-chauve-souris-reconnait-les-sonneries-de-portable" TargetMode="External"/><Relationship Id="rId17" Type="http://schemas.openxmlformats.org/officeDocument/2006/relationships/hyperlink" Target="https://gmhl.asso.fr/la-balade-de-la-serotine/" TargetMode="External"/><Relationship Id="rId25" Type="http://schemas.openxmlformats.org/officeDocument/2006/relationships/hyperlink" Target="https://www.radiofrance.fr/franceinter/podcasts/co2-mon-amour/co2-mon-amour-du-dimanche-12-juin-2022-8794220" TargetMode="External"/><Relationship Id="rId33" Type="http://schemas.openxmlformats.org/officeDocument/2006/relationships/hyperlink" Target="https://www.radiofrance.fr/franceinter/podcasts/chacun-sa-route/et-si-on-ecoutait-laurent-tillon-l-interlocuteur-de-la-biodiversite-8840776" TargetMode="External"/><Relationship Id="rId2" Type="http://schemas.openxmlformats.org/officeDocument/2006/relationships/hyperlink" Target="https://legrimoireauxhistoires.fr/contact/" TargetMode="External"/><Relationship Id="rId16" Type="http://schemas.openxmlformats.org/officeDocument/2006/relationships/hyperlink" Target="https://gmhl.asso.fr/contact/" TargetMode="External"/><Relationship Id="rId20" Type="http://schemas.openxmlformats.org/officeDocument/2006/relationships/hyperlink" Target="https://shows.acast.com/vivre-demain-1/episodes/68dbd9ac09b1c365e45be542" TargetMode="External"/><Relationship Id="rId29" Type="http://schemas.openxmlformats.org/officeDocument/2006/relationships/hyperlink" Target="https://www.radiofrance.fr/franceinter/podcasts/sur-les-epaules-de-darwin/quand-l-echo-dessine-les-contours-du-monde-1671369" TargetMode="External"/><Relationship Id="rId1" Type="http://schemas.openxmlformats.org/officeDocument/2006/relationships/hyperlink" Target="https://legrimoireauxhistoires.fr/histoire-pour-apprendre-chauve-souris/" TargetMode="External"/><Relationship Id="rId6" Type="http://schemas.openxmlformats.org/officeDocument/2006/relationships/hyperlink" Target="https://fr.everand.com/listen/podcast/509324030" TargetMode="External"/><Relationship Id="rId11" Type="http://schemas.openxmlformats.org/officeDocument/2006/relationships/hyperlink" Target="https://www.rtl.fr/contact" TargetMode="External"/><Relationship Id="rId24" Type="http://schemas.openxmlformats.org/officeDocument/2006/relationships/hyperlink" Target="https://www.radiofrance.fr/franceinter/podcasts/carnets-de-campagne/carnets-de-campagne-du-lundi-31-octobre-2022-3779660" TargetMode="External"/><Relationship Id="rId32" Type="http://schemas.openxmlformats.org/officeDocument/2006/relationships/hyperlink" Target="https://www.radiofrance.fr/francebleu/podcasts/sauvons-la-planete/semaine-speciale-reserve-de-biosphere-perspectives-5632636" TargetMode="External"/><Relationship Id="rId5" Type="http://schemas.openxmlformats.org/officeDocument/2006/relationships/hyperlink" Target="https://fr.everand.com/listen/podcast/509323843" TargetMode="External"/><Relationship Id="rId15" Type="http://schemas.openxmlformats.org/officeDocument/2006/relationships/hyperlink" Target="https://gmhl.asso.fr/wp-content/uploads/2023/06/Histoire-balade.pdf" TargetMode="External"/><Relationship Id="rId23" Type="http://schemas.openxmlformats.org/officeDocument/2006/relationships/hyperlink" Target="https://www.radiofrance.fr/franceculture/podcasts/la-methode-scientifique/chauves-souris-les-ailes-du-virus-2110047" TargetMode="External"/><Relationship Id="rId28" Type="http://schemas.openxmlformats.org/officeDocument/2006/relationships/hyperlink" Target="https://www.radiofrance.fr/franceculture/podcasts/carbone-14-le-magazine-de-l-archeologie/le-bonheur-est-dans-la-grotte-1429740" TargetMode="External"/><Relationship Id="rId10" Type="http://schemas.openxmlformats.org/officeDocument/2006/relationships/hyperlink" Target="https://www.rtl.fr/actu/debats-societe/mac-lesggy-vous-explique-pourquoi-les-chauves-souris-sont-en-grand-danger-7900158617" TargetMode="External"/><Relationship Id="rId19" Type="http://schemas.openxmlformats.org/officeDocument/2006/relationships/hyperlink" Target="https://shows.acast.com/vivre-demain-1" TargetMode="External"/><Relationship Id="rId31" Type="http://schemas.openxmlformats.org/officeDocument/2006/relationships/hyperlink" Target="https://www.youtube.com/watch?v=ufT7wQz8liw" TargetMode="External"/><Relationship Id="rId4" Type="http://schemas.openxmlformats.org/officeDocument/2006/relationships/hyperlink" Target="https://www.francebleu.fr/les-coordonnees-france-bleu-pays-d-auvergne" TargetMode="External"/><Relationship Id="rId9" Type="http://schemas.openxmlformats.org/officeDocument/2006/relationships/hyperlink" Target="https://podcast.ausha.co/la-boucle-est-bouclee/des-chauves-souris-au-figuier" TargetMode="External"/><Relationship Id="rId14" Type="http://schemas.openxmlformats.org/officeDocument/2006/relationships/hyperlink" Target="https://www.bats.org.uk/the-trust/contact-us" TargetMode="External"/><Relationship Id="rId22" Type="http://schemas.openxmlformats.org/officeDocument/2006/relationships/hyperlink" Target="https://www.radiofrance.fr/franceculture/podcasts/le-journal-des-sciences/les-chauves-souris-de-parfaits-incubateurs-a-virus-6210840" TargetMode="External"/><Relationship Id="rId27" Type="http://schemas.openxmlformats.org/officeDocument/2006/relationships/hyperlink" Target="https://www.radiofrance.fr/franceculture/podcasts/carbone-14-le-magazine-de-l-archeologie/le-bonheur-est-dans-la-grotte-1429740" TargetMode="External"/><Relationship Id="rId30" Type="http://schemas.openxmlformats.org/officeDocument/2006/relationships/hyperlink" Target="https://www.youtube.com/watch?v=66F-riT8Bb8" TargetMode="External"/><Relationship Id="rId35" Type="http://schemas.openxmlformats.org/officeDocument/2006/relationships/drawing" Target="../drawings/drawing7.xml"/><Relationship Id="rId8" Type="http://schemas.openxmlformats.org/officeDocument/2006/relationships/hyperlink" Target="https://podcast.ausha.co/wild-le-podcast-animalier-sauvag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ludovox.fr/jeu-de-societe/atiwa/" TargetMode="External"/><Relationship Id="rId13" Type="http://schemas.openxmlformats.org/officeDocument/2006/relationships/hyperlink" Target="https://www.fcpn.org/wp-content/uploads/2024/11/Fiche-CPN-On-agit-pour-les-Chauves-souris.pdf" TargetMode="External"/><Relationship Id="rId3" Type="http://schemas.openxmlformats.org/officeDocument/2006/relationships/hyperlink" Target="https://www.chauvequipeut.org/contact" TargetMode="External"/><Relationship Id="rId7" Type="http://schemas.openxmlformats.org/officeDocument/2006/relationships/hyperlink" Target="mailto:blandine.carre@asso-gclr.fr" TargetMode="External"/><Relationship Id="rId12" Type="http://schemas.openxmlformats.org/officeDocument/2006/relationships/hyperlink" Target="http://www.fcpn.org/" TargetMode="External"/><Relationship Id="rId17" Type="http://schemas.openxmlformats.org/officeDocument/2006/relationships/drawing" Target="../drawings/drawing8.xml"/><Relationship Id="rId2" Type="http://schemas.openxmlformats.org/officeDocument/2006/relationships/hyperlink" Target="https://www.chauvequipeut.org/a-propos" TargetMode="External"/><Relationship Id="rId16" Type="http://schemas.openxmlformats.org/officeDocument/2006/relationships/printerSettings" Target="../printerSettings/printerSettings7.bin"/><Relationship Id="rId1" Type="http://schemas.openxmlformats.org/officeDocument/2006/relationships/hyperlink" Target="https://tmatic.travel/en/view/story/exercice-jeu-de-chauve-souris_Pq7k26t/fr?center=4.750270,53.074180,16.00" TargetMode="External"/><Relationship Id="rId6" Type="http://schemas.openxmlformats.org/officeDocument/2006/relationships/hyperlink" Target="mailto:blandine.carre@asso-gclr.fr" TargetMode="External"/><Relationship Id="rId11" Type="http://schemas.openxmlformats.org/officeDocument/2006/relationships/hyperlink" Target="https://www.fcpn.org/wp-content/uploads/2024/11/Fiche-CPN-Quiz-special-Chauve-souris.pdf" TargetMode="External"/><Relationship Id="rId5" Type="http://schemas.openxmlformats.org/officeDocument/2006/relationships/hyperlink" Target="mailto:contact@cpie72.fr%20//%20nchollet@cpie72.fr" TargetMode="External"/><Relationship Id="rId15" Type="http://schemas.openxmlformats.org/officeDocument/2006/relationships/hyperlink" Target="https://www.cie.nc/images/sampledata/ressources/fiches_pedagogiques/pdf/les-roussettes.pdf" TargetMode="External"/><Relationship Id="rId10" Type="http://schemas.openxmlformats.org/officeDocument/2006/relationships/hyperlink" Target="http://www.fcpn.org/" TargetMode="External"/><Relationship Id="rId4" Type="http://schemas.openxmlformats.org/officeDocument/2006/relationships/hyperlink" Target="mailto:boris.misiak@lpo.fr" TargetMode="External"/><Relationship Id="rId9" Type="http://schemas.openxmlformats.org/officeDocument/2006/relationships/hyperlink" Target="mailto:cie-nord@lagoon.nc" TargetMode="External"/><Relationship Id="rId14" Type="http://schemas.openxmlformats.org/officeDocument/2006/relationships/hyperlink" Target="mailto:camille.fraissard@lpo.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47EA-0D23-4580-B20E-A9CD5C1DC345}">
  <dimension ref="A1"/>
  <sheetViews>
    <sheetView tabSelected="1" workbookViewId="0">
      <selection activeCell="K48" sqref="K48"/>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zoomScale="70" zoomScaleNormal="70" workbookViewId="0">
      <selection activeCell="B9" sqref="B9"/>
    </sheetView>
  </sheetViews>
  <sheetFormatPr baseColWidth="10" defaultColWidth="11.375" defaultRowHeight="20.25" x14ac:dyDescent="0.3"/>
  <cols>
    <col min="1" max="1" width="60.375" style="336" customWidth="1"/>
    <col min="2" max="2" width="43.75" style="217" customWidth="1"/>
    <col min="3" max="3" width="24.625" style="217" customWidth="1"/>
    <col min="4" max="4" width="34" style="217" customWidth="1"/>
    <col min="5" max="5" width="30.625" style="217" customWidth="1"/>
    <col min="6" max="6" width="45.25" style="217" customWidth="1"/>
    <col min="7" max="7" width="74" style="217" customWidth="1"/>
    <col min="8" max="8" width="29.25" style="217" customWidth="1"/>
    <col min="9" max="9" width="26.5" style="217" customWidth="1"/>
    <col min="10" max="10" width="30.5" style="217" customWidth="1"/>
    <col min="11" max="11" width="35.375" style="217" customWidth="1"/>
    <col min="12" max="12" width="30.75" style="337" customWidth="1"/>
    <col min="13" max="13" width="54.5" style="217" customWidth="1"/>
    <col min="14" max="16384" width="11.375" style="217"/>
  </cols>
  <sheetData>
    <row r="1" spans="1:13" s="235" customFormat="1" ht="80.099999999999994" customHeight="1" thickBot="1" x14ac:dyDescent="0.35">
      <c r="A1" s="27" t="s">
        <v>0</v>
      </c>
      <c r="B1" s="27" t="s">
        <v>1842</v>
      </c>
      <c r="C1" s="27" t="s">
        <v>1</v>
      </c>
      <c r="D1" s="27" t="s">
        <v>2</v>
      </c>
      <c r="E1" s="27" t="s">
        <v>3</v>
      </c>
      <c r="F1" s="27" t="s">
        <v>4</v>
      </c>
      <c r="G1" s="27" t="s">
        <v>700</v>
      </c>
      <c r="H1" s="27" t="s">
        <v>6</v>
      </c>
      <c r="I1" s="234" t="s">
        <v>7</v>
      </c>
      <c r="J1" s="27" t="s">
        <v>8</v>
      </c>
      <c r="K1" s="27" t="s">
        <v>9</v>
      </c>
      <c r="L1" s="27" t="s">
        <v>10</v>
      </c>
      <c r="M1" s="27" t="s">
        <v>11</v>
      </c>
    </row>
    <row r="2" spans="1:13" s="312" customFormat="1" ht="132" customHeight="1" x14ac:dyDescent="0.3">
      <c r="A2" s="308" t="s">
        <v>701</v>
      </c>
      <c r="B2" s="213" t="s">
        <v>37</v>
      </c>
      <c r="C2" s="216" t="s">
        <v>702</v>
      </c>
      <c r="D2" s="216" t="s">
        <v>213</v>
      </c>
      <c r="E2" s="216" t="s">
        <v>703</v>
      </c>
      <c r="F2" s="216" t="s">
        <v>704</v>
      </c>
      <c r="G2" s="216" t="s">
        <v>705</v>
      </c>
      <c r="H2" s="213" t="s">
        <v>37</v>
      </c>
      <c r="I2" s="309" t="s">
        <v>706</v>
      </c>
      <c r="J2" s="216" t="s">
        <v>707</v>
      </c>
      <c r="K2" s="310" t="s">
        <v>16</v>
      </c>
      <c r="L2" s="310" t="s">
        <v>708</v>
      </c>
      <c r="M2" s="311"/>
    </row>
    <row r="3" spans="1:13" s="312" customFormat="1" ht="99" customHeight="1" x14ac:dyDescent="0.3">
      <c r="A3" s="313" t="s">
        <v>712</v>
      </c>
      <c r="B3" s="214" t="s">
        <v>37</v>
      </c>
      <c r="C3" s="314" t="s">
        <v>702</v>
      </c>
      <c r="D3" s="314" t="s">
        <v>713</v>
      </c>
      <c r="E3" s="314" t="s">
        <v>714</v>
      </c>
      <c r="F3" s="314" t="s">
        <v>28</v>
      </c>
      <c r="G3" s="314" t="s">
        <v>715</v>
      </c>
      <c r="H3" s="214" t="s">
        <v>37</v>
      </c>
      <c r="I3" s="315" t="s">
        <v>716</v>
      </c>
      <c r="J3" s="314" t="s">
        <v>717</v>
      </c>
      <c r="K3" s="314" t="s">
        <v>718</v>
      </c>
      <c r="L3" s="316" t="s">
        <v>719</v>
      </c>
      <c r="M3" s="317" t="s">
        <v>720</v>
      </c>
    </row>
    <row r="4" spans="1:13" s="312" customFormat="1" ht="80.099999999999994" customHeight="1" x14ac:dyDescent="0.3">
      <c r="A4" s="308" t="s">
        <v>721</v>
      </c>
      <c r="B4" s="213" t="s">
        <v>37</v>
      </c>
      <c r="C4" s="216" t="s">
        <v>710</v>
      </c>
      <c r="D4" s="216" t="s">
        <v>214</v>
      </c>
      <c r="E4" s="216" t="s">
        <v>722</v>
      </c>
      <c r="F4" s="216" t="s">
        <v>723</v>
      </c>
      <c r="G4" s="216" t="s">
        <v>724</v>
      </c>
      <c r="H4" s="213" t="s">
        <v>37</v>
      </c>
      <c r="I4" s="318" t="s">
        <v>37</v>
      </c>
      <c r="J4" s="213" t="s">
        <v>37</v>
      </c>
      <c r="K4" s="213" t="s">
        <v>37</v>
      </c>
      <c r="L4" s="318" t="s">
        <v>37</v>
      </c>
      <c r="M4" s="311"/>
    </row>
    <row r="5" spans="1:13" s="312" customFormat="1" ht="149.25" customHeight="1" x14ac:dyDescent="0.3">
      <c r="A5" s="313" t="s">
        <v>725</v>
      </c>
      <c r="B5" s="214" t="s">
        <v>37</v>
      </c>
      <c r="C5" s="314" t="s">
        <v>710</v>
      </c>
      <c r="D5" s="314" t="s">
        <v>174</v>
      </c>
      <c r="E5" s="314" t="s">
        <v>254</v>
      </c>
      <c r="F5" s="314" t="s">
        <v>28</v>
      </c>
      <c r="G5" s="314" t="s">
        <v>726</v>
      </c>
      <c r="H5" s="314" t="s">
        <v>14</v>
      </c>
      <c r="I5" s="315" t="s">
        <v>727</v>
      </c>
      <c r="J5" s="314" t="s">
        <v>711</v>
      </c>
      <c r="K5" s="316" t="s">
        <v>1811</v>
      </c>
      <c r="L5" s="319" t="s">
        <v>37</v>
      </c>
      <c r="M5" s="320"/>
    </row>
    <row r="6" spans="1:13" s="312" customFormat="1" ht="201" customHeight="1" x14ac:dyDescent="0.3">
      <c r="A6" s="321" t="s">
        <v>728</v>
      </c>
      <c r="B6" s="215" t="s">
        <v>37</v>
      </c>
      <c r="C6" s="216" t="s">
        <v>1109</v>
      </c>
      <c r="D6" s="322" t="s">
        <v>729</v>
      </c>
      <c r="E6" s="322" t="s">
        <v>730</v>
      </c>
      <c r="F6" s="322" t="s">
        <v>1010</v>
      </c>
      <c r="G6" s="322" t="s">
        <v>731</v>
      </c>
      <c r="H6" s="322" t="s">
        <v>732</v>
      </c>
      <c r="I6" s="322" t="s">
        <v>733</v>
      </c>
      <c r="J6" s="323" t="s">
        <v>1011</v>
      </c>
      <c r="K6" s="324" t="s">
        <v>734</v>
      </c>
      <c r="L6" s="325" t="s">
        <v>37</v>
      </c>
      <c r="M6" s="311"/>
    </row>
    <row r="7" spans="1:13" s="312" customFormat="1" ht="145.5" customHeight="1" x14ac:dyDescent="0.3">
      <c r="A7" s="313" t="s">
        <v>1638</v>
      </c>
      <c r="B7" s="214" t="s">
        <v>37</v>
      </c>
      <c r="C7" s="314" t="s">
        <v>702</v>
      </c>
      <c r="D7" s="314" t="s">
        <v>1639</v>
      </c>
      <c r="E7" s="314" t="s">
        <v>1639</v>
      </c>
      <c r="F7" s="314" t="s">
        <v>28</v>
      </c>
      <c r="G7" s="314" t="s">
        <v>1640</v>
      </c>
      <c r="H7" s="326" t="s">
        <v>1499</v>
      </c>
      <c r="I7" s="315" t="s">
        <v>1641</v>
      </c>
      <c r="J7" s="314" t="s">
        <v>717</v>
      </c>
      <c r="K7" s="316" t="s">
        <v>184</v>
      </c>
      <c r="L7" s="214" t="s">
        <v>37</v>
      </c>
      <c r="M7" s="317" t="s">
        <v>1642</v>
      </c>
    </row>
    <row r="8" spans="1:13" s="312" customFormat="1" ht="239.25" customHeight="1" x14ac:dyDescent="0.3">
      <c r="A8" s="321" t="s">
        <v>1379</v>
      </c>
      <c r="B8" s="215" t="s">
        <v>37</v>
      </c>
      <c r="C8" s="216" t="s">
        <v>1380</v>
      </c>
      <c r="D8" s="215" t="s">
        <v>1381</v>
      </c>
      <c r="E8" s="322" t="s">
        <v>1382</v>
      </c>
      <c r="F8" s="322" t="s">
        <v>217</v>
      </c>
      <c r="G8" s="322" t="s">
        <v>1383</v>
      </c>
      <c r="H8" s="215" t="s">
        <v>37</v>
      </c>
      <c r="I8" s="215" t="s">
        <v>1381</v>
      </c>
      <c r="J8" s="323" t="s">
        <v>1384</v>
      </c>
      <c r="K8" s="324" t="s">
        <v>1385</v>
      </c>
      <c r="L8" s="327" t="s">
        <v>1386</v>
      </c>
      <c r="M8" s="328"/>
    </row>
    <row r="9" spans="1:13" ht="282" customHeight="1" x14ac:dyDescent="0.3">
      <c r="A9" s="313" t="s">
        <v>709</v>
      </c>
      <c r="B9" s="214" t="s">
        <v>37</v>
      </c>
      <c r="C9" s="314" t="s">
        <v>702</v>
      </c>
      <c r="D9" s="214" t="s">
        <v>37</v>
      </c>
      <c r="E9" s="314" t="s">
        <v>1430</v>
      </c>
      <c r="F9" s="314" t="s">
        <v>28</v>
      </c>
      <c r="G9" s="314" t="s">
        <v>1433</v>
      </c>
      <c r="H9" s="314" t="s">
        <v>1435</v>
      </c>
      <c r="I9" s="314" t="s">
        <v>1434</v>
      </c>
      <c r="J9" s="314" t="s">
        <v>1432</v>
      </c>
      <c r="K9" s="316" t="s">
        <v>1436</v>
      </c>
      <c r="L9" s="316" t="s">
        <v>1431</v>
      </c>
      <c r="M9" s="317"/>
    </row>
    <row r="10" spans="1:13" ht="331.5" customHeight="1" x14ac:dyDescent="0.3">
      <c r="A10" s="308" t="s">
        <v>1821</v>
      </c>
      <c r="B10" s="216">
        <v>2025</v>
      </c>
      <c r="C10" s="216" t="s">
        <v>1822</v>
      </c>
      <c r="D10" s="216" t="s">
        <v>1823</v>
      </c>
      <c r="E10" s="216" t="s">
        <v>1816</v>
      </c>
      <c r="F10" s="216" t="s">
        <v>28</v>
      </c>
      <c r="G10" s="216" t="s">
        <v>1815</v>
      </c>
      <c r="H10" s="329" t="s">
        <v>1499</v>
      </c>
      <c r="I10" s="216" t="s">
        <v>1817</v>
      </c>
      <c r="J10" s="216" t="s">
        <v>1818</v>
      </c>
      <c r="K10" s="310" t="s">
        <v>1819</v>
      </c>
      <c r="L10" s="310" t="s">
        <v>1820</v>
      </c>
      <c r="M10" s="311"/>
    </row>
    <row r="11" spans="1:13" ht="101.25" x14ac:dyDescent="0.3">
      <c r="A11" s="72" t="s">
        <v>366</v>
      </c>
      <c r="B11" s="216">
        <v>2024</v>
      </c>
      <c r="C11" s="39" t="s">
        <v>1885</v>
      </c>
      <c r="D11" s="39" t="s">
        <v>1890</v>
      </c>
      <c r="E11" s="39" t="s">
        <v>2005</v>
      </c>
      <c r="F11" s="39" t="s">
        <v>28</v>
      </c>
      <c r="G11" s="39" t="s">
        <v>1886</v>
      </c>
      <c r="H11" s="40" t="s">
        <v>1499</v>
      </c>
      <c r="I11" s="39" t="s">
        <v>1887</v>
      </c>
      <c r="J11" s="39" t="s">
        <v>1889</v>
      </c>
      <c r="K11" s="212" t="s">
        <v>1891</v>
      </c>
      <c r="L11" s="344" t="s">
        <v>1888</v>
      </c>
      <c r="M11" s="41"/>
    </row>
    <row r="12" spans="1:13" ht="122.25" thickBot="1" x14ac:dyDescent="0.35">
      <c r="A12" s="330" t="s">
        <v>1150</v>
      </c>
      <c r="B12" s="218" t="s">
        <v>37</v>
      </c>
      <c r="C12" s="331" t="s">
        <v>702</v>
      </c>
      <c r="D12" s="331" t="s">
        <v>1151</v>
      </c>
      <c r="E12" s="331" t="s">
        <v>1149</v>
      </c>
      <c r="F12" s="331" t="s">
        <v>1148</v>
      </c>
      <c r="G12" s="331" t="s">
        <v>1153</v>
      </c>
      <c r="H12" s="218" t="s">
        <v>37</v>
      </c>
      <c r="I12" s="218" t="s">
        <v>37</v>
      </c>
      <c r="J12" s="332" t="s">
        <v>1152</v>
      </c>
      <c r="K12" s="333" t="s">
        <v>1146</v>
      </c>
      <c r="L12" s="334" t="s">
        <v>1147</v>
      </c>
      <c r="M12" s="335"/>
    </row>
  </sheetData>
  <autoFilter ref="A1:K12" xr:uid="{00000000-0009-0000-0000-000007000000}"/>
  <hyperlinks>
    <hyperlink ref="L2" r:id="rId1" xr:uid="{00000000-0004-0000-0700-000000000000}"/>
    <hyperlink ref="K2" r:id="rId2" xr:uid="{00000000-0004-0000-0700-000001000000}"/>
    <hyperlink ref="L3" r:id="rId3" xr:uid="{00000000-0004-0000-0700-000006000000}"/>
    <hyperlink ref="K3" r:id="rId4" xr:uid="{00000000-0004-0000-0700-000007000000}"/>
    <hyperlink ref="M3" r:id="rId5" xr:uid="{00000000-0004-0000-0700-000009000000}"/>
    <hyperlink ref="K5" r:id="rId6" xr:uid="{00000000-0004-0000-0700-00000A000000}"/>
    <hyperlink ref="K6" r:id="rId7" xr:uid="{00000000-0004-0000-0700-00000B000000}"/>
    <hyperlink ref="K12" r:id="rId8" xr:uid="{DC591B0E-D53A-4670-B7CE-4B58E6CEE3CA}"/>
    <hyperlink ref="L12" r:id="rId9" xr:uid="{53D1DE29-3318-4A45-A4B4-EFFFBD9C7511}"/>
    <hyperlink ref="K8" r:id="rId10" xr:uid="{1BF2E3AD-1846-4502-89EF-F15919CA6ACB}"/>
    <hyperlink ref="L8" r:id="rId11" xr:uid="{80AFEC9A-6621-4B1D-9B4B-0C0BF9A3A366}"/>
    <hyperlink ref="L9" r:id="rId12" xr:uid="{E537825D-3C76-436E-9B16-D8DE28BDBE88}"/>
    <hyperlink ref="K9" r:id="rId13" xr:uid="{54CB2EF1-B1C2-467D-B803-0BAE3193D241}"/>
    <hyperlink ref="K7" r:id="rId14" xr:uid="{416448B7-36F2-4939-B5C7-5D055D819999}"/>
    <hyperlink ref="K10" r:id="rId15" xr:uid="{DD1CBD42-52F1-476A-BE78-E8BC105C523B}"/>
    <hyperlink ref="L10" r:id="rId16" xr:uid="{6951AFCF-7D6C-4D2C-BA29-C801B2569033}"/>
    <hyperlink ref="L11" r:id="rId17" xr:uid="{AC459F33-1B8D-4DAA-9EBC-C29C9592A9FA}"/>
    <hyperlink ref="K11" r:id="rId18" xr:uid="{9472CF5C-97B2-46DC-B8CD-4AAFDC800CAA}"/>
  </hyperlinks>
  <pageMargins left="0.7" right="0.7" top="0.75" bottom="0.75" header="0.3" footer="0.3"/>
  <pageSetup paperSize="9" orientation="portrait" r:id="rId19"/>
  <drawing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zoomScaleNormal="100" workbookViewId="0">
      <selection activeCell="G10" sqref="G10"/>
    </sheetView>
  </sheetViews>
  <sheetFormatPr baseColWidth="10" defaultColWidth="11.375" defaultRowHeight="15" x14ac:dyDescent="0.25"/>
  <cols>
    <col min="1" max="1" width="47.125" style="83" customWidth="1"/>
    <col min="2" max="2" width="33.875" style="18" customWidth="1"/>
    <col min="3" max="3" width="18" style="18" customWidth="1"/>
    <col min="4" max="4" width="36.75" style="18" customWidth="1"/>
    <col min="5" max="5" width="31.375" style="18" customWidth="1"/>
    <col min="6" max="6" width="37" style="18" customWidth="1"/>
    <col min="7" max="7" width="42.25" style="228" customWidth="1"/>
    <col min="8" max="8" width="37.25" style="228" customWidth="1"/>
    <col min="9" max="9" width="34.25" style="18" customWidth="1"/>
    <col min="10" max="16384" width="11.375" style="18"/>
  </cols>
  <sheetData>
    <row r="1" spans="1:9" s="20" customFormat="1" ht="80.099999999999994" customHeight="1" thickBot="1" x14ac:dyDescent="0.3">
      <c r="A1" s="27" t="s">
        <v>0</v>
      </c>
      <c r="B1" s="2" t="s">
        <v>3</v>
      </c>
      <c r="C1" s="2" t="s">
        <v>4</v>
      </c>
      <c r="D1" s="2" t="s">
        <v>5</v>
      </c>
      <c r="E1" s="2" t="s">
        <v>7</v>
      </c>
      <c r="F1" s="19" t="s">
        <v>8</v>
      </c>
      <c r="G1" s="2" t="s">
        <v>9</v>
      </c>
      <c r="H1" s="2" t="s">
        <v>10</v>
      </c>
      <c r="I1" s="2" t="s">
        <v>11</v>
      </c>
    </row>
    <row r="2" spans="1:9" ht="80.099999999999994" customHeight="1" x14ac:dyDescent="0.25">
      <c r="A2" s="61" t="s">
        <v>741</v>
      </c>
      <c r="B2" s="29" t="s">
        <v>742</v>
      </c>
      <c r="C2" s="29" t="s">
        <v>586</v>
      </c>
      <c r="D2" s="29" t="s">
        <v>740</v>
      </c>
      <c r="E2" s="29" t="s">
        <v>1083</v>
      </c>
      <c r="F2" s="31" t="s">
        <v>743</v>
      </c>
      <c r="G2" s="76" t="s">
        <v>37</v>
      </c>
      <c r="H2" s="207" t="s">
        <v>744</v>
      </c>
      <c r="I2" s="30"/>
    </row>
    <row r="3" spans="1:9" ht="80.099999999999994" customHeight="1" x14ac:dyDescent="0.25">
      <c r="A3" s="60" t="s">
        <v>745</v>
      </c>
      <c r="B3" s="34" t="s">
        <v>746</v>
      </c>
      <c r="C3" s="34" t="s">
        <v>586</v>
      </c>
      <c r="D3" s="34" t="s">
        <v>747</v>
      </c>
      <c r="E3" s="34" t="s">
        <v>15</v>
      </c>
      <c r="F3" s="35" t="s">
        <v>748</v>
      </c>
      <c r="G3" s="77" t="s">
        <v>37</v>
      </c>
      <c r="H3" s="206" t="s">
        <v>749</v>
      </c>
      <c r="I3" s="36"/>
    </row>
    <row r="4" spans="1:9" ht="80.099999999999994" customHeight="1" x14ac:dyDescent="0.25">
      <c r="A4" s="61" t="s">
        <v>752</v>
      </c>
      <c r="B4" s="29" t="s">
        <v>61</v>
      </c>
      <c r="C4" s="29" t="s">
        <v>28</v>
      </c>
      <c r="D4" s="29" t="s">
        <v>737</v>
      </c>
      <c r="E4" s="29" t="s">
        <v>15</v>
      </c>
      <c r="F4" s="31" t="s">
        <v>738</v>
      </c>
      <c r="G4" s="219" t="s">
        <v>88</v>
      </c>
      <c r="H4" s="207" t="s">
        <v>753</v>
      </c>
      <c r="I4" s="30"/>
    </row>
    <row r="5" spans="1:9" ht="80.099999999999994" customHeight="1" x14ac:dyDescent="0.25">
      <c r="A5" s="60" t="s">
        <v>754</v>
      </c>
      <c r="B5" s="34" t="s">
        <v>126</v>
      </c>
      <c r="C5" s="34" t="s">
        <v>28</v>
      </c>
      <c r="D5" s="34" t="s">
        <v>737</v>
      </c>
      <c r="E5" s="34" t="s">
        <v>15</v>
      </c>
      <c r="F5" s="35" t="s">
        <v>738</v>
      </c>
      <c r="G5" s="206" t="s">
        <v>128</v>
      </c>
      <c r="H5" s="206" t="s">
        <v>755</v>
      </c>
      <c r="I5" s="36"/>
    </row>
    <row r="6" spans="1:9" s="26" customFormat="1" ht="80.099999999999994" customHeight="1" x14ac:dyDescent="0.25">
      <c r="A6" s="61" t="s">
        <v>756</v>
      </c>
      <c r="B6" s="29" t="s">
        <v>757</v>
      </c>
      <c r="C6" s="29" t="s">
        <v>28</v>
      </c>
      <c r="D6" s="29" t="s">
        <v>758</v>
      </c>
      <c r="E6" s="29" t="s">
        <v>1051</v>
      </c>
      <c r="F6" s="31" t="s">
        <v>1013</v>
      </c>
      <c r="G6" s="207" t="s">
        <v>184</v>
      </c>
      <c r="H6" s="76" t="s">
        <v>37</v>
      </c>
      <c r="I6" s="30"/>
    </row>
    <row r="7" spans="1:9" s="26" customFormat="1" ht="80.099999999999994" customHeight="1" x14ac:dyDescent="0.25">
      <c r="A7" s="60" t="s">
        <v>759</v>
      </c>
      <c r="B7" s="34" t="s">
        <v>760</v>
      </c>
      <c r="C7" s="34" t="s">
        <v>586</v>
      </c>
      <c r="D7" s="34" t="s">
        <v>740</v>
      </c>
      <c r="E7" s="34" t="s">
        <v>15</v>
      </c>
      <c r="F7" s="35" t="s">
        <v>1014</v>
      </c>
      <c r="G7" s="206" t="s">
        <v>761</v>
      </c>
      <c r="H7" s="206" t="s">
        <v>762</v>
      </c>
      <c r="I7" s="36"/>
    </row>
    <row r="8" spans="1:9" s="26" customFormat="1" ht="80.099999999999994" customHeight="1" x14ac:dyDescent="0.25">
      <c r="A8" s="61" t="s">
        <v>763</v>
      </c>
      <c r="B8" s="29" t="s">
        <v>764</v>
      </c>
      <c r="C8" s="29" t="s">
        <v>28</v>
      </c>
      <c r="D8" s="29" t="s">
        <v>765</v>
      </c>
      <c r="E8" s="29" t="s">
        <v>1051</v>
      </c>
      <c r="F8" s="31" t="s">
        <v>1013</v>
      </c>
      <c r="G8" s="29" t="s">
        <v>1807</v>
      </c>
      <c r="H8" s="207" t="s">
        <v>766</v>
      </c>
      <c r="I8" s="30"/>
    </row>
    <row r="9" spans="1:9" s="82" customFormat="1" ht="80.099999999999994" customHeight="1" x14ac:dyDescent="0.25">
      <c r="A9" s="62" t="s">
        <v>735</v>
      </c>
      <c r="B9" s="37" t="s">
        <v>736</v>
      </c>
      <c r="C9" s="37" t="s">
        <v>28</v>
      </c>
      <c r="D9" s="37" t="s">
        <v>737</v>
      </c>
      <c r="E9" s="37" t="s">
        <v>15</v>
      </c>
      <c r="F9" s="38" t="s">
        <v>738</v>
      </c>
      <c r="G9" s="208" t="s">
        <v>739</v>
      </c>
      <c r="H9" s="220" t="s">
        <v>1428</v>
      </c>
      <c r="I9" s="36"/>
    </row>
    <row r="10" spans="1:9" s="26" customFormat="1" ht="76.5" customHeight="1" x14ac:dyDescent="0.25">
      <c r="A10" s="63" t="s">
        <v>1643</v>
      </c>
      <c r="B10" s="32" t="s">
        <v>1644</v>
      </c>
      <c r="C10" s="32" t="s">
        <v>586</v>
      </c>
      <c r="D10" s="32" t="s">
        <v>751</v>
      </c>
      <c r="E10" s="32" t="s">
        <v>1645</v>
      </c>
      <c r="F10" s="33" t="s">
        <v>1646</v>
      </c>
      <c r="G10" s="209" t="s">
        <v>1647</v>
      </c>
      <c r="H10" s="221" t="s">
        <v>1648</v>
      </c>
      <c r="I10" s="30"/>
    </row>
    <row r="11" spans="1:9" ht="58.5" customHeight="1" x14ac:dyDescent="0.25">
      <c r="A11" s="62" t="s">
        <v>1649</v>
      </c>
      <c r="B11" s="37" t="s">
        <v>1644</v>
      </c>
      <c r="C11" s="37" t="s">
        <v>586</v>
      </c>
      <c r="D11" s="37" t="s">
        <v>751</v>
      </c>
      <c r="E11" s="37" t="s">
        <v>1645</v>
      </c>
      <c r="F11" s="38" t="s">
        <v>1650</v>
      </c>
      <c r="G11" s="208" t="s">
        <v>1647</v>
      </c>
      <c r="H11" s="220" t="s">
        <v>1651</v>
      </c>
      <c r="I11" s="36"/>
    </row>
    <row r="12" spans="1:9" ht="60" x14ac:dyDescent="0.25">
      <c r="A12" s="63" t="s">
        <v>1165</v>
      </c>
      <c r="B12" s="32" t="s">
        <v>1166</v>
      </c>
      <c r="C12" s="32" t="s">
        <v>28</v>
      </c>
      <c r="D12" s="32" t="s">
        <v>737</v>
      </c>
      <c r="E12" s="32" t="s">
        <v>15</v>
      </c>
      <c r="F12" s="33" t="s">
        <v>738</v>
      </c>
      <c r="G12" s="222" t="s">
        <v>1167</v>
      </c>
      <c r="H12" s="223" t="s">
        <v>1429</v>
      </c>
      <c r="I12" s="30"/>
    </row>
    <row r="13" spans="1:9" ht="69.599999999999994" customHeight="1" x14ac:dyDescent="0.25">
      <c r="A13" s="62" t="s">
        <v>1674</v>
      </c>
      <c r="B13" s="37" t="s">
        <v>1673</v>
      </c>
      <c r="C13" s="37" t="s">
        <v>1671</v>
      </c>
      <c r="D13" s="37" t="s">
        <v>740</v>
      </c>
      <c r="E13" s="37" t="s">
        <v>1672</v>
      </c>
      <c r="F13" s="38" t="s">
        <v>1670</v>
      </c>
      <c r="G13" s="208" t="s">
        <v>1676</v>
      </c>
      <c r="H13" s="220" t="s">
        <v>1675</v>
      </c>
      <c r="I13" s="36"/>
    </row>
    <row r="14" spans="1:9" ht="79.5" customHeight="1" x14ac:dyDescent="0.25">
      <c r="A14" s="63" t="s">
        <v>1692</v>
      </c>
      <c r="B14" s="32" t="s">
        <v>1693</v>
      </c>
      <c r="C14" s="32" t="s">
        <v>586</v>
      </c>
      <c r="D14" s="32" t="s">
        <v>740</v>
      </c>
      <c r="E14" s="32" t="s">
        <v>15</v>
      </c>
      <c r="F14" s="33" t="s">
        <v>1670</v>
      </c>
      <c r="G14" s="32" t="s">
        <v>1808</v>
      </c>
      <c r="H14" s="221" t="s">
        <v>1694</v>
      </c>
      <c r="I14" s="30" t="s">
        <v>1695</v>
      </c>
    </row>
    <row r="15" spans="1:9" ht="75" x14ac:dyDescent="0.25">
      <c r="A15" s="62" t="s">
        <v>1731</v>
      </c>
      <c r="B15" s="37" t="s">
        <v>1732</v>
      </c>
      <c r="C15" s="37" t="s">
        <v>28</v>
      </c>
      <c r="D15" s="37" t="s">
        <v>1733</v>
      </c>
      <c r="E15" s="78" t="s">
        <v>37</v>
      </c>
      <c r="F15" s="38" t="s">
        <v>1734</v>
      </c>
      <c r="G15" s="208" t="s">
        <v>1728</v>
      </c>
      <c r="H15" s="220" t="s">
        <v>1729</v>
      </c>
      <c r="I15" s="36" t="s">
        <v>1735</v>
      </c>
    </row>
    <row r="16" spans="1:9" ht="75" x14ac:dyDescent="0.25">
      <c r="A16" s="70" t="s">
        <v>1736</v>
      </c>
      <c r="B16" s="64" t="s">
        <v>1737</v>
      </c>
      <c r="C16" s="64" t="s">
        <v>28</v>
      </c>
      <c r="D16" s="64" t="s">
        <v>1738</v>
      </c>
      <c r="E16" s="81" t="s">
        <v>37</v>
      </c>
      <c r="F16" s="65" t="s">
        <v>1739</v>
      </c>
      <c r="G16" s="224" t="s">
        <v>1728</v>
      </c>
      <c r="H16" s="225" t="s">
        <v>1729</v>
      </c>
      <c r="I16" s="66" t="s">
        <v>1740</v>
      </c>
    </row>
    <row r="17" spans="1:9" ht="75" x14ac:dyDescent="0.25">
      <c r="A17" s="62" t="s">
        <v>1741</v>
      </c>
      <c r="B17" s="37" t="s">
        <v>1742</v>
      </c>
      <c r="C17" s="37" t="s">
        <v>28</v>
      </c>
      <c r="D17" s="37" t="s">
        <v>1743</v>
      </c>
      <c r="E17" s="78" t="s">
        <v>37</v>
      </c>
      <c r="F17" s="38" t="s">
        <v>1744</v>
      </c>
      <c r="G17" s="208" t="s">
        <v>1728</v>
      </c>
      <c r="H17" s="220" t="s">
        <v>1729</v>
      </c>
      <c r="I17" s="36" t="s">
        <v>1745</v>
      </c>
    </row>
    <row r="18" spans="1:9" ht="78" customHeight="1" thickBot="1" x14ac:dyDescent="0.3">
      <c r="A18" s="71" t="s">
        <v>1012</v>
      </c>
      <c r="B18" s="67" t="s">
        <v>767</v>
      </c>
      <c r="C18" s="67" t="s">
        <v>28</v>
      </c>
      <c r="D18" s="67" t="s">
        <v>768</v>
      </c>
      <c r="E18" s="67" t="s">
        <v>769</v>
      </c>
      <c r="F18" s="68" t="s">
        <v>1015</v>
      </c>
      <c r="G18" s="226" t="s">
        <v>770</v>
      </c>
      <c r="H18" s="80" t="s">
        <v>37</v>
      </c>
      <c r="I18" s="69" t="s">
        <v>771</v>
      </c>
    </row>
    <row r="19" spans="1:9" x14ac:dyDescent="0.25">
      <c r="A19" s="87"/>
      <c r="B19" s="26"/>
      <c r="C19" s="26"/>
      <c r="D19" s="26"/>
      <c r="E19" s="26"/>
      <c r="F19" s="26"/>
      <c r="G19" s="227"/>
      <c r="H19" s="227"/>
      <c r="I19" s="26"/>
    </row>
  </sheetData>
  <autoFilter ref="A1:H1" xr:uid="{00000000-0009-0000-0000-000008000000}"/>
  <hyperlinks>
    <hyperlink ref="H2" r:id="rId1" xr:uid="{00000000-0004-0000-0800-000004000000}"/>
    <hyperlink ref="H3" r:id="rId2" xr:uid="{00000000-0004-0000-0800-000005000000}"/>
    <hyperlink ref="G4" r:id="rId3" xr:uid="{00000000-0004-0000-0800-00000D000000}"/>
    <hyperlink ref="H4" r:id="rId4" xr:uid="{00000000-0004-0000-0800-00000E000000}"/>
    <hyperlink ref="H5" r:id="rId5" xr:uid="{00000000-0004-0000-0800-00000F000000}"/>
    <hyperlink ref="G5" r:id="rId6" xr:uid="{00000000-0004-0000-0800-000010000000}"/>
    <hyperlink ref="G6" r:id="rId7" xr:uid="{00000000-0004-0000-0800-000011000000}"/>
    <hyperlink ref="H7" r:id="rId8" xr:uid="{00000000-0004-0000-0800-000012000000}"/>
    <hyperlink ref="G7" r:id="rId9" xr:uid="{00000000-0004-0000-0800-000013000000}"/>
    <hyperlink ref="G8" r:id="rId10" display="dominique.rombaut@wanadoo.fr; lad.conte@gmail.com" xr:uid="{00000000-0004-0000-0800-000014000000}"/>
    <hyperlink ref="H8" r:id="rId11" xr:uid="{00000000-0004-0000-0800-000015000000}"/>
    <hyperlink ref="G18" r:id="rId12" xr:uid="{00000000-0004-0000-0800-00001E000000}"/>
    <hyperlink ref="H9" r:id="rId13" xr:uid="{477F7D9E-CE66-4B85-896D-0EAC84B3D03F}"/>
    <hyperlink ref="G9" r:id="rId14" xr:uid="{4BAA17D7-9564-488B-8D63-E6225B609981}"/>
    <hyperlink ref="H12" r:id="rId15" xr:uid="{2DEA8946-41F4-4A93-AED7-2D1F5E23D4E3}"/>
    <hyperlink ref="G12" r:id="rId16" xr:uid="{7C4C4BDB-D471-442B-87C5-D3706974DB18}"/>
    <hyperlink ref="H11" r:id="rId17" xr:uid="{D55CCC0B-76F0-4A4A-84BC-17B81AA6CC6F}"/>
    <hyperlink ref="G11" r:id="rId18" xr:uid="{5E11D06A-7716-4431-A61C-2A6DD66739BC}"/>
    <hyperlink ref="H10" r:id="rId19" xr:uid="{5ADE249F-6BBB-4FE8-BDC3-1BCE11F3DBA0}"/>
    <hyperlink ref="G10" r:id="rId20" xr:uid="{49E1AE46-A187-4217-A0FD-C3C9532F6937}"/>
    <hyperlink ref="H13" r:id="rId21" xr:uid="{8E79FAE1-E873-466D-A600-C44DA57A1669}"/>
    <hyperlink ref="G13" r:id="rId22" xr:uid="{F073FA38-47C5-4CB1-AEAA-50176734A9C7}"/>
    <hyperlink ref="H14" r:id="rId23" xr:uid="{4DE06AF3-8A6E-4752-9A65-921BED1EBE74}"/>
    <hyperlink ref="G14" r:id="rId24" display="https://plecotus.natagora.be/contact" xr:uid="{5126C178-059C-402A-AFBA-B7696FFFE9E2}"/>
    <hyperlink ref="G15" r:id="rId25" xr:uid="{924D97DF-799E-41CB-9DDD-2CD742D1D4E6}"/>
    <hyperlink ref="G16" r:id="rId26" xr:uid="{06707538-BA19-499F-9E56-8745C356581B}"/>
    <hyperlink ref="G17" r:id="rId27" xr:uid="{9890604A-5942-4DA1-9DDA-C846E58BB6EB}"/>
    <hyperlink ref="H17" r:id="rId28" xr:uid="{8DE1BDD2-2A30-4A58-9351-1515181CCDC3}"/>
    <hyperlink ref="H15" r:id="rId29" xr:uid="{863DC0BF-8C60-43FF-A828-EA5D800097FE}"/>
    <hyperlink ref="H16" r:id="rId30" xr:uid="{47250468-68A4-437D-9E40-0BB11CA20384}"/>
  </hyperlinks>
  <pageMargins left="0.7" right="0.7" top="0.75" bottom="0.75" header="0.3" footer="0.3"/>
  <pageSetup paperSize="9" orientation="portrait" verticalDpi="0" r:id="rId31"/>
  <drawing r:id="rId3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P35"/>
  <sheetViews>
    <sheetView zoomScale="70" zoomScaleNormal="70" workbookViewId="0">
      <pane ySplit="1" topLeftCell="A2" activePane="bottomLeft" state="frozen"/>
      <selection pane="bottomLeft" activeCell="N33" sqref="N33"/>
    </sheetView>
  </sheetViews>
  <sheetFormatPr baseColWidth="10" defaultColWidth="11.375" defaultRowHeight="19.5" x14ac:dyDescent="0.3"/>
  <cols>
    <col min="1" max="1" width="57.125" style="271" customWidth="1"/>
    <col min="2" max="2" width="57.125" style="281" customWidth="1"/>
    <col min="3" max="3" width="33.75" style="262" customWidth="1"/>
    <col min="4" max="4" width="26.5" style="262" customWidth="1"/>
    <col min="5" max="5" width="30.5" style="262" customWidth="1"/>
    <col min="6" max="6" width="29.125" style="262" customWidth="1"/>
    <col min="7" max="7" width="24.75" style="262" customWidth="1"/>
    <col min="8" max="8" width="27.25" style="262" customWidth="1"/>
    <col min="9" max="9" width="24" style="262" customWidth="1"/>
    <col min="10" max="10" width="26.375" style="262" customWidth="1"/>
    <col min="11" max="11" width="41.875" style="262" customWidth="1"/>
    <col min="12" max="12" width="40.25" style="240" customWidth="1"/>
    <col min="13" max="16384" width="11.375" style="262"/>
  </cols>
  <sheetData>
    <row r="1" spans="1:12" s="284" customFormat="1" ht="80.099999999999994" customHeight="1" thickBot="1" x14ac:dyDescent="0.35">
      <c r="A1" s="282" t="s">
        <v>0</v>
      </c>
      <c r="B1" s="282" t="s">
        <v>1844</v>
      </c>
      <c r="C1" s="282" t="s">
        <v>2</v>
      </c>
      <c r="D1" s="282" t="s">
        <v>3</v>
      </c>
      <c r="E1" s="282" t="s">
        <v>4</v>
      </c>
      <c r="F1" s="282" t="s">
        <v>700</v>
      </c>
      <c r="G1" s="282" t="s">
        <v>6</v>
      </c>
      <c r="H1" s="283" t="s">
        <v>7</v>
      </c>
      <c r="I1" s="282" t="s">
        <v>8</v>
      </c>
      <c r="J1" s="282" t="s">
        <v>9</v>
      </c>
      <c r="K1" s="282" t="s">
        <v>10</v>
      </c>
      <c r="L1" s="282" t="s">
        <v>11</v>
      </c>
    </row>
    <row r="2" spans="1:12" s="240" customFormat="1" ht="157.5" customHeight="1" x14ac:dyDescent="0.3">
      <c r="A2" s="236" t="s">
        <v>772</v>
      </c>
      <c r="B2" s="272" t="s">
        <v>37</v>
      </c>
      <c r="C2" s="237" t="s">
        <v>213</v>
      </c>
      <c r="D2" s="237" t="s">
        <v>703</v>
      </c>
      <c r="E2" s="237" t="s">
        <v>28</v>
      </c>
      <c r="F2" s="237" t="s">
        <v>773</v>
      </c>
      <c r="G2" s="237" t="s">
        <v>774</v>
      </c>
      <c r="H2" s="238" t="s">
        <v>775</v>
      </c>
      <c r="I2" s="237" t="s">
        <v>776</v>
      </c>
      <c r="J2" s="429" t="s">
        <v>777</v>
      </c>
      <c r="K2" s="429" t="s">
        <v>778</v>
      </c>
      <c r="L2" s="430"/>
    </row>
    <row r="3" spans="1:12" s="240" customFormat="1" ht="80.099999999999994" customHeight="1" x14ac:dyDescent="0.3">
      <c r="A3" s="241" t="s">
        <v>779</v>
      </c>
      <c r="B3" s="273">
        <v>2011</v>
      </c>
      <c r="C3" s="242" t="s">
        <v>780</v>
      </c>
      <c r="D3" s="242" t="s">
        <v>781</v>
      </c>
      <c r="E3" s="242" t="s">
        <v>28</v>
      </c>
      <c r="F3" s="242" t="s">
        <v>782</v>
      </c>
      <c r="G3" s="243" t="s">
        <v>37</v>
      </c>
      <c r="H3" s="243" t="s">
        <v>37</v>
      </c>
      <c r="I3" s="242" t="s">
        <v>783</v>
      </c>
      <c r="J3" s="431" t="s">
        <v>58</v>
      </c>
      <c r="K3" s="431" t="s">
        <v>784</v>
      </c>
      <c r="L3" s="432"/>
    </row>
    <row r="4" spans="1:12" s="240" customFormat="1" ht="80.099999999999994" customHeight="1" x14ac:dyDescent="0.3">
      <c r="A4" s="236" t="s">
        <v>64</v>
      </c>
      <c r="B4" s="272" t="s">
        <v>37</v>
      </c>
      <c r="C4" s="237" t="s">
        <v>65</v>
      </c>
      <c r="D4" s="237" t="s">
        <v>66</v>
      </c>
      <c r="E4" s="237" t="s">
        <v>28</v>
      </c>
      <c r="F4" s="237" t="s">
        <v>785</v>
      </c>
      <c r="G4" s="245" t="s">
        <v>37</v>
      </c>
      <c r="H4" s="238" t="s">
        <v>786</v>
      </c>
      <c r="I4" s="237" t="s">
        <v>787</v>
      </c>
      <c r="J4" s="433" t="s">
        <v>788</v>
      </c>
      <c r="K4" s="429" t="s">
        <v>1400</v>
      </c>
      <c r="L4" s="430" t="s">
        <v>1603</v>
      </c>
    </row>
    <row r="5" spans="1:12" s="247" customFormat="1" ht="80.099999999999994" customHeight="1" x14ac:dyDescent="0.3">
      <c r="A5" s="241" t="s">
        <v>793</v>
      </c>
      <c r="B5" s="273">
        <v>2010</v>
      </c>
      <c r="C5" s="242" t="s">
        <v>139</v>
      </c>
      <c r="D5" s="242" t="s">
        <v>794</v>
      </c>
      <c r="E5" s="242" t="s">
        <v>28</v>
      </c>
      <c r="F5" s="242" t="s">
        <v>795</v>
      </c>
      <c r="G5" s="242" t="s">
        <v>796</v>
      </c>
      <c r="H5" s="246" t="s">
        <v>797</v>
      </c>
      <c r="I5" s="242" t="s">
        <v>1019</v>
      </c>
      <c r="J5" s="431" t="s">
        <v>143</v>
      </c>
      <c r="K5" s="431" t="s">
        <v>798</v>
      </c>
      <c r="L5" s="432"/>
    </row>
    <row r="6" spans="1:12" s="240" customFormat="1" ht="80.099999999999994" customHeight="1" x14ac:dyDescent="0.3">
      <c r="A6" s="236" t="s">
        <v>799</v>
      </c>
      <c r="B6" s="272" t="s">
        <v>37</v>
      </c>
      <c r="C6" s="237" t="s">
        <v>85</v>
      </c>
      <c r="D6" s="237" t="s">
        <v>800</v>
      </c>
      <c r="E6" s="237" t="s">
        <v>28</v>
      </c>
      <c r="F6" s="237" t="s">
        <v>801</v>
      </c>
      <c r="G6" s="245" t="s">
        <v>37</v>
      </c>
      <c r="H6" s="238" t="s">
        <v>1042</v>
      </c>
      <c r="I6" s="237" t="s">
        <v>98</v>
      </c>
      <c r="J6" s="429" t="s">
        <v>184</v>
      </c>
      <c r="K6" s="429" t="s">
        <v>802</v>
      </c>
      <c r="L6" s="430"/>
    </row>
    <row r="7" spans="1:12" s="240" customFormat="1" ht="80.099999999999994" customHeight="1" x14ac:dyDescent="0.3">
      <c r="A7" s="241" t="s">
        <v>803</v>
      </c>
      <c r="B7" s="274" t="s">
        <v>37</v>
      </c>
      <c r="C7" s="242" t="s">
        <v>804</v>
      </c>
      <c r="D7" s="242" t="s">
        <v>805</v>
      </c>
      <c r="E7" s="242" t="s">
        <v>28</v>
      </c>
      <c r="F7" s="242" t="s">
        <v>801</v>
      </c>
      <c r="G7" s="243" t="s">
        <v>37</v>
      </c>
      <c r="H7" s="242" t="s">
        <v>821</v>
      </c>
      <c r="I7" s="242" t="s">
        <v>98</v>
      </c>
      <c r="J7" s="431" t="s">
        <v>806</v>
      </c>
      <c r="K7" s="431" t="s">
        <v>807</v>
      </c>
      <c r="L7" s="432"/>
    </row>
    <row r="8" spans="1:12" s="240" customFormat="1" ht="119.25" customHeight="1" x14ac:dyDescent="0.3">
      <c r="A8" s="236" t="s">
        <v>808</v>
      </c>
      <c r="B8" s="272" t="s">
        <v>37</v>
      </c>
      <c r="C8" s="237" t="s">
        <v>55</v>
      </c>
      <c r="D8" s="237" t="s">
        <v>221</v>
      </c>
      <c r="E8" s="237" t="s">
        <v>809</v>
      </c>
      <c r="F8" s="237" t="s">
        <v>801</v>
      </c>
      <c r="G8" s="237" t="s">
        <v>810</v>
      </c>
      <c r="H8" s="238" t="s">
        <v>810</v>
      </c>
      <c r="I8" s="237" t="s">
        <v>1018</v>
      </c>
      <c r="J8" s="429" t="s">
        <v>811</v>
      </c>
      <c r="K8" s="429" t="s">
        <v>812</v>
      </c>
      <c r="L8" s="430"/>
    </row>
    <row r="9" spans="1:12" s="240" customFormat="1" ht="80.099999999999994" customHeight="1" x14ac:dyDescent="0.3">
      <c r="A9" s="241" t="s">
        <v>813</v>
      </c>
      <c r="B9" s="274" t="s">
        <v>37</v>
      </c>
      <c r="C9" s="242" t="s">
        <v>55</v>
      </c>
      <c r="D9" s="242" t="s">
        <v>221</v>
      </c>
      <c r="E9" s="242" t="s">
        <v>814</v>
      </c>
      <c r="F9" s="242" t="s">
        <v>1810</v>
      </c>
      <c r="G9" s="243" t="s">
        <v>37</v>
      </c>
      <c r="H9" s="246" t="s">
        <v>810</v>
      </c>
      <c r="I9" s="434" t="s">
        <v>1017</v>
      </c>
      <c r="J9" s="431" t="s">
        <v>815</v>
      </c>
      <c r="K9" s="243" t="s">
        <v>37</v>
      </c>
      <c r="L9" s="244" t="s">
        <v>1752</v>
      </c>
    </row>
    <row r="10" spans="1:12" s="240" customFormat="1" ht="80.099999999999994" customHeight="1" x14ac:dyDescent="0.3">
      <c r="A10" s="236" t="s">
        <v>818</v>
      </c>
      <c r="B10" s="272" t="s">
        <v>37</v>
      </c>
      <c r="C10" s="237" t="s">
        <v>168</v>
      </c>
      <c r="D10" s="237" t="s">
        <v>230</v>
      </c>
      <c r="E10" s="237" t="s">
        <v>28</v>
      </c>
      <c r="F10" s="237" t="s">
        <v>819</v>
      </c>
      <c r="G10" s="237" t="s">
        <v>820</v>
      </c>
      <c r="H10" s="238" t="s">
        <v>821</v>
      </c>
      <c r="I10" s="433" t="s">
        <v>168</v>
      </c>
      <c r="J10" s="429" t="s">
        <v>232</v>
      </c>
      <c r="K10" s="245" t="s">
        <v>37</v>
      </c>
      <c r="L10" s="239"/>
    </row>
    <row r="11" spans="1:12" s="240" customFormat="1" ht="80.099999999999994" customHeight="1" x14ac:dyDescent="0.3">
      <c r="A11" s="241" t="s">
        <v>822</v>
      </c>
      <c r="B11" s="274" t="s">
        <v>37</v>
      </c>
      <c r="C11" s="242" t="s">
        <v>823</v>
      </c>
      <c r="D11" s="242" t="s">
        <v>824</v>
      </c>
      <c r="E11" s="242" t="s">
        <v>28</v>
      </c>
      <c r="F11" s="242" t="s">
        <v>825</v>
      </c>
      <c r="G11" s="243" t="s">
        <v>37</v>
      </c>
      <c r="H11" s="248" t="s">
        <v>37</v>
      </c>
      <c r="I11" s="243" t="s">
        <v>37</v>
      </c>
      <c r="J11" s="243" t="s">
        <v>37</v>
      </c>
      <c r="K11" s="243" t="s">
        <v>37</v>
      </c>
      <c r="L11" s="244"/>
    </row>
    <row r="12" spans="1:12" s="240" customFormat="1" ht="80.099999999999994" customHeight="1" x14ac:dyDescent="0.3">
      <c r="A12" s="236" t="s">
        <v>826</v>
      </c>
      <c r="B12" s="275">
        <v>2019</v>
      </c>
      <c r="C12" s="237" t="s">
        <v>13</v>
      </c>
      <c r="D12" s="237" t="s">
        <v>254</v>
      </c>
      <c r="E12" s="237" t="s">
        <v>28</v>
      </c>
      <c r="F12" s="237" t="s">
        <v>827</v>
      </c>
      <c r="G12" s="237" t="s">
        <v>828</v>
      </c>
      <c r="H12" s="238" t="s">
        <v>797</v>
      </c>
      <c r="I12" s="433" t="s">
        <v>1016</v>
      </c>
      <c r="J12" s="429" t="s">
        <v>829</v>
      </c>
      <c r="K12" s="429" t="s">
        <v>1809</v>
      </c>
      <c r="L12" s="430"/>
    </row>
    <row r="13" spans="1:12" s="249" customFormat="1" ht="80.099999999999994" customHeight="1" x14ac:dyDescent="0.25">
      <c r="A13" s="241" t="s">
        <v>830</v>
      </c>
      <c r="B13" s="274" t="s">
        <v>37</v>
      </c>
      <c r="C13" s="242" t="s">
        <v>831</v>
      </c>
      <c r="D13" s="242" t="s">
        <v>297</v>
      </c>
      <c r="E13" s="242" t="s">
        <v>28</v>
      </c>
      <c r="F13" s="242" t="s">
        <v>832</v>
      </c>
      <c r="G13" s="242" t="s">
        <v>732</v>
      </c>
      <c r="H13" s="242" t="s">
        <v>797</v>
      </c>
      <c r="I13" s="434" t="s">
        <v>98</v>
      </c>
      <c r="J13" s="431" t="s">
        <v>296</v>
      </c>
      <c r="K13" s="243" t="s">
        <v>37</v>
      </c>
      <c r="L13" s="244"/>
    </row>
    <row r="14" spans="1:12" s="240" customFormat="1" ht="80.099999999999994" customHeight="1" x14ac:dyDescent="0.3">
      <c r="A14" s="250" t="s">
        <v>1715</v>
      </c>
      <c r="B14" s="276" t="s">
        <v>37</v>
      </c>
      <c r="C14" s="251" t="s">
        <v>174</v>
      </c>
      <c r="D14" s="251" t="s">
        <v>537</v>
      </c>
      <c r="E14" s="251" t="s">
        <v>28</v>
      </c>
      <c r="F14" s="251" t="s">
        <v>833</v>
      </c>
      <c r="G14" s="251" t="s">
        <v>797</v>
      </c>
      <c r="H14" s="252" t="s">
        <v>797</v>
      </c>
      <c r="I14" s="253" t="s">
        <v>37</v>
      </c>
      <c r="J14" s="435" t="s">
        <v>1714</v>
      </c>
      <c r="K14" s="436" t="s">
        <v>1713</v>
      </c>
      <c r="L14" s="430" t="s">
        <v>1716</v>
      </c>
    </row>
    <row r="15" spans="1:12" s="240" customFormat="1" ht="80.099999999999994" customHeight="1" x14ac:dyDescent="0.3">
      <c r="A15" s="255" t="s">
        <v>1161</v>
      </c>
      <c r="B15" s="277">
        <v>2022</v>
      </c>
      <c r="C15" s="256" t="s">
        <v>1159</v>
      </c>
      <c r="D15" s="256" t="s">
        <v>1160</v>
      </c>
      <c r="E15" s="256" t="s">
        <v>28</v>
      </c>
      <c r="F15" s="256" t="s">
        <v>1162</v>
      </c>
      <c r="G15" s="257" t="s">
        <v>37</v>
      </c>
      <c r="H15" s="258" t="s">
        <v>37</v>
      </c>
      <c r="I15" s="256" t="s">
        <v>953</v>
      </c>
      <c r="J15" s="256" t="s">
        <v>1163</v>
      </c>
      <c r="K15" s="437" t="s">
        <v>1164</v>
      </c>
      <c r="L15" s="438"/>
    </row>
    <row r="16" spans="1:12" s="240" customFormat="1" ht="80.099999999999994" customHeight="1" x14ac:dyDescent="0.3">
      <c r="A16" s="250" t="s">
        <v>1176</v>
      </c>
      <c r="B16" s="276" t="s">
        <v>37</v>
      </c>
      <c r="C16" s="251" t="s">
        <v>137</v>
      </c>
      <c r="D16" s="251" t="s">
        <v>1177</v>
      </c>
      <c r="E16" s="251" t="s">
        <v>28</v>
      </c>
      <c r="F16" s="251" t="s">
        <v>1179</v>
      </c>
      <c r="G16" s="253" t="s">
        <v>37</v>
      </c>
      <c r="H16" s="259" t="s">
        <v>37</v>
      </c>
      <c r="I16" s="251" t="s">
        <v>953</v>
      </c>
      <c r="J16" s="251" t="s">
        <v>1178</v>
      </c>
      <c r="K16" s="260" t="s">
        <v>37</v>
      </c>
      <c r="L16" s="239"/>
    </row>
    <row r="17" spans="1:120" s="240" customFormat="1" ht="140.25" customHeight="1" x14ac:dyDescent="0.3">
      <c r="A17" s="255" t="s">
        <v>789</v>
      </c>
      <c r="B17" s="277" t="s">
        <v>1853</v>
      </c>
      <c r="C17" s="256" t="s">
        <v>13</v>
      </c>
      <c r="D17" s="256" t="s">
        <v>790</v>
      </c>
      <c r="E17" s="256" t="s">
        <v>89</v>
      </c>
      <c r="F17" s="256" t="s">
        <v>791</v>
      </c>
      <c r="G17" s="256" t="s">
        <v>90</v>
      </c>
      <c r="H17" s="261" t="s">
        <v>792</v>
      </c>
      <c r="I17" s="256" t="s">
        <v>1020</v>
      </c>
      <c r="J17" s="439" t="s">
        <v>1425</v>
      </c>
      <c r="K17" s="437" t="s">
        <v>1426</v>
      </c>
      <c r="L17" s="438" t="s">
        <v>1427</v>
      </c>
    </row>
    <row r="18" spans="1:120" s="240" customFormat="1" ht="80.099999999999994" customHeight="1" x14ac:dyDescent="0.3">
      <c r="A18" s="250" t="s">
        <v>463</v>
      </c>
      <c r="B18" s="276" t="s">
        <v>37</v>
      </c>
      <c r="C18" s="251" t="s">
        <v>137</v>
      </c>
      <c r="D18" s="251" t="s">
        <v>1437</v>
      </c>
      <c r="E18" s="251" t="s">
        <v>28</v>
      </c>
      <c r="F18" s="251" t="s">
        <v>1438</v>
      </c>
      <c r="G18" s="251" t="s">
        <v>1435</v>
      </c>
      <c r="H18" s="252" t="s">
        <v>1439</v>
      </c>
      <c r="I18" s="440" t="s">
        <v>1441</v>
      </c>
      <c r="J18" s="435" t="s">
        <v>1440</v>
      </c>
      <c r="K18" s="260" t="s">
        <v>37</v>
      </c>
      <c r="L18" s="239"/>
    </row>
    <row r="19" spans="1:120" ht="58.5" x14ac:dyDescent="0.3">
      <c r="A19" s="255" t="s">
        <v>1193</v>
      </c>
      <c r="B19" s="278" t="s">
        <v>37</v>
      </c>
      <c r="C19" s="256" t="s">
        <v>13</v>
      </c>
      <c r="D19" s="256" t="s">
        <v>163</v>
      </c>
      <c r="E19" s="256" t="s">
        <v>28</v>
      </c>
      <c r="F19" s="256" t="s">
        <v>1194</v>
      </c>
      <c r="G19" s="256" t="s">
        <v>37</v>
      </c>
      <c r="H19" s="261" t="s">
        <v>1195</v>
      </c>
      <c r="I19" s="256" t="s">
        <v>1196</v>
      </c>
      <c r="J19" s="439" t="s">
        <v>1747</v>
      </c>
      <c r="K19" s="437" t="s">
        <v>1197</v>
      </c>
      <c r="L19" s="432"/>
    </row>
    <row r="20" spans="1:120" ht="94.5" customHeight="1" x14ac:dyDescent="0.3">
      <c r="A20" s="250" t="s">
        <v>1442</v>
      </c>
      <c r="B20" s="279">
        <v>2019</v>
      </c>
      <c r="C20" s="251" t="s">
        <v>214</v>
      </c>
      <c r="D20" s="251" t="s">
        <v>1443</v>
      </c>
      <c r="E20" s="251" t="s">
        <v>28</v>
      </c>
      <c r="F20" s="251" t="s">
        <v>1444</v>
      </c>
      <c r="G20" s="252" t="s">
        <v>1445</v>
      </c>
      <c r="H20" s="252" t="s">
        <v>1446</v>
      </c>
      <c r="I20" s="253" t="s">
        <v>37</v>
      </c>
      <c r="J20" s="435" t="s">
        <v>1447</v>
      </c>
      <c r="K20" s="441" t="s">
        <v>1448</v>
      </c>
      <c r="L20" s="430" t="s">
        <v>1488</v>
      </c>
    </row>
    <row r="21" spans="1:120" ht="78" x14ac:dyDescent="0.3">
      <c r="A21" s="255" t="s">
        <v>1449</v>
      </c>
      <c r="B21" s="278" t="s">
        <v>37</v>
      </c>
      <c r="C21" s="256" t="s">
        <v>1450</v>
      </c>
      <c r="D21" s="256" t="s">
        <v>1451</v>
      </c>
      <c r="E21" s="257" t="s">
        <v>37</v>
      </c>
      <c r="F21" s="256" t="s">
        <v>1706</v>
      </c>
      <c r="G21" s="257" t="s">
        <v>37</v>
      </c>
      <c r="H21" s="261" t="s">
        <v>1708</v>
      </c>
      <c r="I21" s="256" t="s">
        <v>1452</v>
      </c>
      <c r="J21" s="439" t="s">
        <v>1453</v>
      </c>
      <c r="K21" s="437" t="s">
        <v>1454</v>
      </c>
      <c r="L21" s="432" t="s">
        <v>1707</v>
      </c>
    </row>
    <row r="22" spans="1:120" ht="58.5" x14ac:dyDescent="0.3">
      <c r="A22" s="250" t="s">
        <v>1455</v>
      </c>
      <c r="B22" s="276" t="s">
        <v>37</v>
      </c>
      <c r="C22" s="251" t="s">
        <v>1456</v>
      </c>
      <c r="D22" s="251" t="s">
        <v>1457</v>
      </c>
      <c r="E22" s="253" t="s">
        <v>37</v>
      </c>
      <c r="F22" s="251" t="s">
        <v>1458</v>
      </c>
      <c r="G22" s="253" t="s">
        <v>37</v>
      </c>
      <c r="H22" s="259" t="s">
        <v>37</v>
      </c>
      <c r="I22" s="253" t="s">
        <v>37</v>
      </c>
      <c r="J22" s="253" t="s">
        <v>37</v>
      </c>
      <c r="K22" s="436" t="s">
        <v>1459</v>
      </c>
      <c r="L22" s="430"/>
    </row>
    <row r="23" spans="1:120" ht="29.25" customHeight="1" x14ac:dyDescent="0.3">
      <c r="A23" s="255" t="s">
        <v>1460</v>
      </c>
      <c r="B23" s="278" t="s">
        <v>37</v>
      </c>
      <c r="C23" s="256" t="s">
        <v>134</v>
      </c>
      <c r="D23" s="256" t="s">
        <v>163</v>
      </c>
      <c r="E23" s="256" t="s">
        <v>28</v>
      </c>
      <c r="F23" s="256" t="s">
        <v>1461</v>
      </c>
      <c r="G23" s="257" t="s">
        <v>37</v>
      </c>
      <c r="H23" s="261" t="s">
        <v>1462</v>
      </c>
      <c r="I23" s="442" t="s">
        <v>134</v>
      </c>
      <c r="J23" s="439" t="s">
        <v>165</v>
      </c>
      <c r="K23" s="263" t="s">
        <v>37</v>
      </c>
      <c r="L23" s="244"/>
    </row>
    <row r="24" spans="1:120" s="265" customFormat="1" ht="34.5" customHeight="1" x14ac:dyDescent="0.3">
      <c r="A24" s="250" t="s">
        <v>1463</v>
      </c>
      <c r="B24" s="276" t="s">
        <v>37</v>
      </c>
      <c r="C24" s="251" t="s">
        <v>137</v>
      </c>
      <c r="D24" s="251" t="s">
        <v>1464</v>
      </c>
      <c r="E24" s="253" t="s">
        <v>37</v>
      </c>
      <c r="F24" s="251" t="s">
        <v>1465</v>
      </c>
      <c r="G24" s="251" t="s">
        <v>14</v>
      </c>
      <c r="H24" s="252" t="s">
        <v>1466</v>
      </c>
      <c r="I24" s="440" t="s">
        <v>1467</v>
      </c>
      <c r="J24" s="435" t="s">
        <v>1468</v>
      </c>
      <c r="K24" s="254" t="s">
        <v>1469</v>
      </c>
      <c r="L24" s="239"/>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c r="BX24" s="264"/>
      <c r="BY24" s="264"/>
      <c r="BZ24" s="264"/>
      <c r="CA24" s="264"/>
      <c r="CB24" s="264"/>
      <c r="CC24" s="264"/>
      <c r="CD24" s="264"/>
      <c r="CE24" s="264"/>
      <c r="CF24" s="264"/>
      <c r="CG24" s="264"/>
      <c r="CH24" s="264"/>
      <c r="CI24" s="264"/>
      <c r="CJ24" s="264"/>
      <c r="CK24" s="264"/>
      <c r="CL24" s="264"/>
      <c r="CM24" s="264"/>
      <c r="CN24" s="264"/>
      <c r="CO24" s="264"/>
      <c r="CP24" s="264"/>
      <c r="CQ24" s="264"/>
      <c r="CR24" s="264"/>
      <c r="CS24" s="264"/>
      <c r="CT24" s="264"/>
      <c r="CU24" s="264"/>
      <c r="CV24" s="264"/>
      <c r="CW24" s="264"/>
      <c r="CX24" s="264"/>
      <c r="CY24" s="264"/>
      <c r="CZ24" s="264"/>
      <c r="DA24" s="264"/>
      <c r="DB24" s="264"/>
      <c r="DC24" s="264"/>
      <c r="DD24" s="264"/>
      <c r="DE24" s="264"/>
      <c r="DF24" s="264"/>
      <c r="DG24" s="264"/>
      <c r="DH24" s="264"/>
      <c r="DI24" s="264"/>
      <c r="DJ24" s="264"/>
      <c r="DK24" s="264"/>
      <c r="DL24" s="264"/>
      <c r="DM24" s="264"/>
      <c r="DN24" s="264"/>
      <c r="DO24" s="264"/>
      <c r="DP24" s="264"/>
    </row>
    <row r="25" spans="1:120" s="266" customFormat="1" ht="78" x14ac:dyDescent="0.3">
      <c r="A25" s="255" t="s">
        <v>1470</v>
      </c>
      <c r="B25" s="278" t="s">
        <v>37</v>
      </c>
      <c r="C25" s="256" t="s">
        <v>168</v>
      </c>
      <c r="D25" s="256" t="s">
        <v>1471</v>
      </c>
      <c r="E25" s="257" t="s">
        <v>37</v>
      </c>
      <c r="F25" s="256" t="s">
        <v>1472</v>
      </c>
      <c r="G25" s="257" t="s">
        <v>37</v>
      </c>
      <c r="H25" s="258" t="s">
        <v>37</v>
      </c>
      <c r="I25" s="257" t="s">
        <v>37</v>
      </c>
      <c r="J25" s="439" t="s">
        <v>1473</v>
      </c>
      <c r="K25" s="437" t="s">
        <v>1474</v>
      </c>
      <c r="L25" s="432" t="s">
        <v>1475</v>
      </c>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c r="BX25" s="264"/>
      <c r="BY25" s="264"/>
      <c r="BZ25" s="264"/>
      <c r="CA25" s="264"/>
      <c r="CB25" s="264"/>
      <c r="CC25" s="264"/>
      <c r="CD25" s="264"/>
      <c r="CE25" s="264"/>
      <c r="CF25" s="264"/>
      <c r="CG25" s="264"/>
      <c r="CH25" s="264"/>
      <c r="CI25" s="264"/>
      <c r="CJ25" s="264"/>
      <c r="CK25" s="264"/>
      <c r="CL25" s="264"/>
      <c r="CM25" s="264"/>
      <c r="CN25" s="264"/>
      <c r="CO25" s="264"/>
      <c r="CP25" s="264"/>
      <c r="CQ25" s="264"/>
      <c r="CR25" s="264"/>
      <c r="CS25" s="264"/>
      <c r="CT25" s="264"/>
      <c r="CU25" s="264"/>
      <c r="CV25" s="264"/>
      <c r="CW25" s="264"/>
      <c r="CX25" s="264"/>
      <c r="CY25" s="264"/>
      <c r="CZ25" s="264"/>
      <c r="DA25" s="264"/>
      <c r="DB25" s="264"/>
      <c r="DC25" s="264"/>
      <c r="DD25" s="264"/>
      <c r="DE25" s="264"/>
      <c r="DF25" s="264"/>
      <c r="DG25" s="264"/>
      <c r="DH25" s="264"/>
      <c r="DI25" s="264"/>
      <c r="DJ25" s="264"/>
      <c r="DK25" s="264"/>
      <c r="DL25" s="264"/>
      <c r="DM25" s="264"/>
      <c r="DN25" s="264"/>
      <c r="DO25" s="264"/>
      <c r="DP25" s="264"/>
    </row>
    <row r="26" spans="1:120" s="265" customFormat="1" ht="78" x14ac:dyDescent="0.3">
      <c r="A26" s="250" t="s">
        <v>1476</v>
      </c>
      <c r="B26" s="276" t="s">
        <v>37</v>
      </c>
      <c r="C26" s="251" t="s">
        <v>1477</v>
      </c>
      <c r="D26" s="251" t="s">
        <v>1478</v>
      </c>
      <c r="E26" s="251" t="s">
        <v>1479</v>
      </c>
      <c r="F26" s="251" t="s">
        <v>1480</v>
      </c>
      <c r="G26" s="251" t="s">
        <v>14</v>
      </c>
      <c r="H26" s="252" t="s">
        <v>1481</v>
      </c>
      <c r="I26" s="251" t="s">
        <v>1482</v>
      </c>
      <c r="J26" s="435" t="s">
        <v>688</v>
      </c>
      <c r="K26" s="436" t="s">
        <v>1483</v>
      </c>
      <c r="L26" s="430"/>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c r="BX26" s="264"/>
      <c r="BY26" s="264"/>
      <c r="BZ26" s="264"/>
      <c r="CA26" s="264"/>
      <c r="CB26" s="264"/>
      <c r="CC26" s="264"/>
      <c r="CD26" s="264"/>
      <c r="CE26" s="264"/>
      <c r="CF26" s="264"/>
      <c r="CG26" s="264"/>
      <c r="CH26" s="264"/>
      <c r="CI26" s="264"/>
      <c r="CJ26" s="264"/>
      <c r="CK26" s="264"/>
      <c r="CL26" s="264"/>
      <c r="CM26" s="264"/>
      <c r="CN26" s="264"/>
      <c r="CO26" s="264"/>
      <c r="CP26" s="264"/>
      <c r="CQ26" s="264"/>
      <c r="CR26" s="264"/>
      <c r="CS26" s="264"/>
      <c r="CT26" s="264"/>
      <c r="CU26" s="264"/>
      <c r="CV26" s="264"/>
      <c r="CW26" s="264"/>
      <c r="CX26" s="264"/>
      <c r="CY26" s="264"/>
      <c r="CZ26" s="264"/>
      <c r="DA26" s="264"/>
      <c r="DB26" s="264"/>
      <c r="DC26" s="264"/>
      <c r="DD26" s="264"/>
      <c r="DE26" s="264"/>
      <c r="DF26" s="264"/>
      <c r="DG26" s="264"/>
      <c r="DH26" s="264"/>
      <c r="DI26" s="264"/>
      <c r="DJ26" s="264"/>
      <c r="DK26" s="264"/>
      <c r="DL26" s="264"/>
      <c r="DM26" s="264"/>
      <c r="DN26" s="264"/>
      <c r="DO26" s="264"/>
      <c r="DP26" s="264"/>
    </row>
    <row r="27" spans="1:120" s="266" customFormat="1" ht="39" x14ac:dyDescent="0.3">
      <c r="A27" s="255" t="s">
        <v>1497</v>
      </c>
      <c r="B27" s="278" t="s">
        <v>37</v>
      </c>
      <c r="C27" s="256" t="s">
        <v>167</v>
      </c>
      <c r="D27" s="256" t="s">
        <v>1498</v>
      </c>
      <c r="E27" s="256" t="s">
        <v>28</v>
      </c>
      <c r="F27" s="257" t="s">
        <v>37</v>
      </c>
      <c r="G27" s="267" t="s">
        <v>1499</v>
      </c>
      <c r="H27" s="261" t="s">
        <v>1500</v>
      </c>
      <c r="I27" s="256" t="s">
        <v>1501</v>
      </c>
      <c r="J27" s="257" t="s">
        <v>37</v>
      </c>
      <c r="K27" s="437" t="s">
        <v>1502</v>
      </c>
      <c r="L27" s="432" t="s">
        <v>1503</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4"/>
      <c r="BO27" s="264"/>
      <c r="BP27" s="264"/>
      <c r="BQ27" s="264"/>
      <c r="BR27" s="264"/>
      <c r="BS27" s="264"/>
      <c r="BT27" s="264"/>
      <c r="BU27" s="264"/>
      <c r="BV27" s="264"/>
      <c r="BW27" s="264"/>
      <c r="BX27" s="264"/>
      <c r="BY27" s="264"/>
      <c r="BZ27" s="264"/>
      <c r="CA27" s="264"/>
      <c r="CB27" s="264"/>
      <c r="CC27" s="264"/>
      <c r="CD27" s="264"/>
      <c r="CE27" s="264"/>
      <c r="CF27" s="264"/>
      <c r="CG27" s="264"/>
      <c r="CH27" s="264"/>
      <c r="CI27" s="264"/>
      <c r="CJ27" s="264"/>
      <c r="CK27" s="264"/>
      <c r="CL27" s="264"/>
      <c r="CM27" s="264"/>
      <c r="CN27" s="264"/>
      <c r="CO27" s="264"/>
      <c r="CP27" s="264"/>
      <c r="CQ27" s="264"/>
      <c r="CR27" s="264"/>
      <c r="CS27" s="264"/>
      <c r="CT27" s="264"/>
      <c r="CU27" s="264"/>
      <c r="CV27" s="264"/>
      <c r="CW27" s="264"/>
      <c r="CX27" s="264"/>
      <c r="CY27" s="264"/>
      <c r="CZ27" s="264"/>
      <c r="DA27" s="264"/>
      <c r="DB27" s="264"/>
      <c r="DC27" s="264"/>
      <c r="DD27" s="264"/>
      <c r="DE27" s="264"/>
      <c r="DF27" s="264"/>
      <c r="DG27" s="264"/>
      <c r="DH27" s="264"/>
      <c r="DI27" s="264"/>
      <c r="DJ27" s="264"/>
      <c r="DK27" s="264"/>
      <c r="DL27" s="264"/>
      <c r="DM27" s="264"/>
      <c r="DN27" s="264"/>
      <c r="DO27" s="264"/>
      <c r="DP27" s="264"/>
    </row>
    <row r="28" spans="1:120" s="265" customFormat="1" ht="85.5" customHeight="1" x14ac:dyDescent="0.3">
      <c r="A28" s="250" t="s">
        <v>1615</v>
      </c>
      <c r="B28" s="276" t="s">
        <v>37</v>
      </c>
      <c r="C28" s="251" t="s">
        <v>167</v>
      </c>
      <c r="D28" s="251" t="s">
        <v>1616</v>
      </c>
      <c r="E28" s="251" t="s">
        <v>28</v>
      </c>
      <c r="F28" s="251" t="s">
        <v>1617</v>
      </c>
      <c r="G28" s="251" t="s">
        <v>14</v>
      </c>
      <c r="H28" s="252" t="s">
        <v>1496</v>
      </c>
      <c r="I28" s="251" t="s">
        <v>1618</v>
      </c>
      <c r="J28" s="251" t="s">
        <v>1619</v>
      </c>
      <c r="K28" s="260" t="s">
        <v>37</v>
      </c>
      <c r="L28" s="239" t="s">
        <v>1620</v>
      </c>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c r="BO28" s="264"/>
      <c r="BP28" s="264"/>
      <c r="BQ28" s="264"/>
      <c r="BR28" s="264"/>
      <c r="BS28" s="264"/>
      <c r="BT28" s="264"/>
      <c r="BU28" s="264"/>
      <c r="BV28" s="264"/>
      <c r="BW28" s="264"/>
      <c r="BX28" s="264"/>
      <c r="BY28" s="264"/>
      <c r="BZ28" s="264"/>
      <c r="CA28" s="264"/>
      <c r="CB28" s="264"/>
      <c r="CC28" s="264"/>
      <c r="CD28" s="264"/>
      <c r="CE28" s="264"/>
      <c r="CF28" s="264"/>
      <c r="CG28" s="264"/>
      <c r="CH28" s="264"/>
      <c r="CI28" s="264"/>
      <c r="CJ28" s="264"/>
      <c r="CK28" s="264"/>
      <c r="CL28" s="264"/>
      <c r="CM28" s="264"/>
      <c r="CN28" s="264"/>
      <c r="CO28" s="264"/>
      <c r="CP28" s="264"/>
      <c r="CQ28" s="264"/>
      <c r="CR28" s="264"/>
      <c r="CS28" s="264"/>
      <c r="CT28" s="264"/>
      <c r="CU28" s="264"/>
      <c r="CV28" s="264"/>
      <c r="CW28" s="264"/>
      <c r="CX28" s="264"/>
      <c r="CY28" s="264"/>
      <c r="CZ28" s="264"/>
      <c r="DA28" s="264"/>
      <c r="DB28" s="264"/>
      <c r="DC28" s="264"/>
      <c r="DD28" s="264"/>
      <c r="DE28" s="264"/>
      <c r="DF28" s="264"/>
      <c r="DG28" s="264"/>
      <c r="DH28" s="264"/>
      <c r="DI28" s="264"/>
      <c r="DJ28" s="264"/>
      <c r="DK28" s="264"/>
      <c r="DL28" s="264"/>
      <c r="DM28" s="264"/>
      <c r="DN28" s="264"/>
      <c r="DO28" s="264"/>
      <c r="DP28" s="264"/>
    </row>
    <row r="29" spans="1:120" s="266" customFormat="1" ht="64.5" customHeight="1" x14ac:dyDescent="0.3">
      <c r="A29" s="241" t="s">
        <v>1632</v>
      </c>
      <c r="B29" s="274" t="s">
        <v>37</v>
      </c>
      <c r="C29" s="242" t="s">
        <v>169</v>
      </c>
      <c r="D29" s="242" t="s">
        <v>1633</v>
      </c>
      <c r="E29" s="242" t="s">
        <v>28</v>
      </c>
      <c r="F29" s="242" t="s">
        <v>1634</v>
      </c>
      <c r="G29" s="243" t="s">
        <v>37</v>
      </c>
      <c r="H29" s="242" t="s">
        <v>1635</v>
      </c>
      <c r="I29" s="243" t="s">
        <v>37</v>
      </c>
      <c r="J29" s="431" t="s">
        <v>1636</v>
      </c>
      <c r="K29" s="263" t="s">
        <v>37</v>
      </c>
      <c r="L29" s="244" t="s">
        <v>1637</v>
      </c>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64"/>
      <c r="BS29" s="264"/>
      <c r="BT29" s="264"/>
      <c r="BU29" s="264"/>
      <c r="BV29" s="264"/>
      <c r="BW29" s="264"/>
      <c r="BX29" s="264"/>
      <c r="BY29" s="264"/>
      <c r="BZ29" s="264"/>
      <c r="CA29" s="264"/>
      <c r="CB29" s="264"/>
      <c r="CC29" s="264"/>
      <c r="CD29" s="264"/>
      <c r="CE29" s="264"/>
      <c r="CF29" s="264"/>
      <c r="CG29" s="264"/>
      <c r="CH29" s="264"/>
      <c r="CI29" s="264"/>
      <c r="CJ29" s="264"/>
      <c r="CK29" s="264"/>
      <c r="CL29" s="264"/>
      <c r="CM29" s="264"/>
      <c r="CN29" s="264"/>
      <c r="CO29" s="264"/>
      <c r="CP29" s="264"/>
      <c r="CQ29" s="264"/>
      <c r="CR29" s="264"/>
      <c r="CS29" s="264"/>
      <c r="CT29" s="264"/>
      <c r="CU29" s="264"/>
      <c r="CV29" s="264"/>
      <c r="CW29" s="264"/>
      <c r="CX29" s="264"/>
      <c r="CY29" s="264"/>
      <c r="CZ29" s="264"/>
      <c r="DA29" s="264"/>
      <c r="DB29" s="264"/>
      <c r="DC29" s="264"/>
      <c r="DD29" s="264"/>
      <c r="DE29" s="264"/>
      <c r="DF29" s="264"/>
      <c r="DG29" s="264"/>
      <c r="DH29" s="264"/>
      <c r="DI29" s="264"/>
      <c r="DJ29" s="264"/>
      <c r="DK29" s="264"/>
      <c r="DL29" s="264"/>
      <c r="DM29" s="264"/>
      <c r="DN29" s="264"/>
      <c r="DO29" s="264"/>
      <c r="DP29" s="264"/>
    </row>
    <row r="30" spans="1:120" s="265" customFormat="1" ht="39" x14ac:dyDescent="0.3">
      <c r="A30" s="250" t="s">
        <v>1696</v>
      </c>
      <c r="B30" s="276" t="s">
        <v>37</v>
      </c>
      <c r="C30" s="251" t="s">
        <v>137</v>
      </c>
      <c r="D30" s="251" t="s">
        <v>1437</v>
      </c>
      <c r="E30" s="253" t="s">
        <v>37</v>
      </c>
      <c r="F30" s="251">
        <v>2007</v>
      </c>
      <c r="G30" s="253" t="s">
        <v>37</v>
      </c>
      <c r="H30" s="259" t="s">
        <v>37</v>
      </c>
      <c r="I30" s="253" t="s">
        <v>37</v>
      </c>
      <c r="J30" s="435" t="s">
        <v>1440</v>
      </c>
      <c r="K30" s="260" t="s">
        <v>37</v>
      </c>
      <c r="L30" s="239" t="s">
        <v>1697</v>
      </c>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4"/>
      <c r="BS30" s="264"/>
      <c r="BT30" s="264"/>
      <c r="BU30" s="264"/>
      <c r="BV30" s="264"/>
      <c r="BW30" s="264"/>
      <c r="BX30" s="264"/>
      <c r="BY30" s="264"/>
      <c r="BZ30" s="264"/>
      <c r="CA30" s="264"/>
      <c r="CB30" s="264"/>
      <c r="CC30" s="264"/>
      <c r="CD30" s="264"/>
      <c r="CE30" s="264"/>
      <c r="CF30" s="264"/>
      <c r="CG30" s="264"/>
      <c r="CH30" s="264"/>
      <c r="CI30" s="264"/>
      <c r="CJ30" s="264"/>
      <c r="CK30" s="264"/>
      <c r="CL30" s="264"/>
      <c r="CM30" s="264"/>
      <c r="CN30" s="264"/>
      <c r="CO30" s="264"/>
      <c r="CP30" s="264"/>
      <c r="CQ30" s="264"/>
      <c r="CR30" s="264"/>
      <c r="CS30" s="264"/>
      <c r="CT30" s="264"/>
      <c r="CU30" s="264"/>
      <c r="CV30" s="264"/>
      <c r="CW30" s="264"/>
      <c r="CX30" s="264"/>
      <c r="CY30" s="264"/>
      <c r="CZ30" s="264"/>
      <c r="DA30" s="264"/>
      <c r="DB30" s="264"/>
      <c r="DC30" s="264"/>
      <c r="DD30" s="264"/>
      <c r="DE30" s="264"/>
      <c r="DF30" s="264"/>
      <c r="DG30" s="264"/>
      <c r="DH30" s="264"/>
      <c r="DI30" s="264"/>
      <c r="DJ30" s="264"/>
      <c r="DK30" s="264"/>
      <c r="DL30" s="264"/>
      <c r="DM30" s="264"/>
      <c r="DN30" s="264"/>
      <c r="DO30" s="264"/>
      <c r="DP30" s="264"/>
    </row>
    <row r="31" spans="1:120" s="266" customFormat="1" ht="78" x14ac:dyDescent="0.3">
      <c r="A31" s="255" t="s">
        <v>1702</v>
      </c>
      <c r="B31" s="278" t="s">
        <v>37</v>
      </c>
      <c r="C31" s="256" t="s">
        <v>168</v>
      </c>
      <c r="D31" s="256" t="s">
        <v>230</v>
      </c>
      <c r="E31" s="256" t="s">
        <v>168</v>
      </c>
      <c r="F31" s="256">
        <v>2021</v>
      </c>
      <c r="G31" s="256" t="s">
        <v>1435</v>
      </c>
      <c r="H31" s="261" t="s">
        <v>1704</v>
      </c>
      <c r="I31" s="257" t="s">
        <v>37</v>
      </c>
      <c r="J31" s="439" t="s">
        <v>1473</v>
      </c>
      <c r="K31" s="437" t="s">
        <v>1703</v>
      </c>
      <c r="L31" s="432" t="s">
        <v>1705</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264"/>
      <c r="BT31" s="264"/>
      <c r="BU31" s="264"/>
      <c r="BV31" s="264"/>
      <c r="BW31" s="264"/>
      <c r="BX31" s="264"/>
      <c r="BY31" s="264"/>
      <c r="BZ31" s="264"/>
      <c r="CA31" s="264"/>
      <c r="CB31" s="264"/>
      <c r="CC31" s="264"/>
      <c r="CD31" s="264"/>
      <c r="CE31" s="264"/>
      <c r="CF31" s="264"/>
      <c r="CG31" s="264"/>
      <c r="CH31" s="264"/>
      <c r="CI31" s="264"/>
      <c r="CJ31" s="264"/>
      <c r="CK31" s="264"/>
      <c r="CL31" s="264"/>
      <c r="CM31" s="264"/>
      <c r="CN31" s="264"/>
      <c r="CO31" s="264"/>
      <c r="CP31" s="264"/>
      <c r="CQ31" s="264"/>
      <c r="CR31" s="264"/>
      <c r="CS31" s="264"/>
      <c r="CT31" s="264"/>
      <c r="CU31" s="264"/>
      <c r="CV31" s="264"/>
      <c r="CW31" s="264"/>
      <c r="CX31" s="264"/>
      <c r="CY31" s="264"/>
      <c r="CZ31" s="264"/>
      <c r="DA31" s="264"/>
      <c r="DB31" s="264"/>
      <c r="DC31" s="264"/>
      <c r="DD31" s="264"/>
      <c r="DE31" s="264"/>
      <c r="DF31" s="264"/>
      <c r="DG31" s="264"/>
      <c r="DH31" s="264"/>
      <c r="DI31" s="264"/>
      <c r="DJ31" s="264"/>
      <c r="DK31" s="264"/>
      <c r="DL31" s="264"/>
      <c r="DM31" s="264"/>
      <c r="DN31" s="264"/>
      <c r="DO31" s="264"/>
      <c r="DP31" s="264"/>
    </row>
    <row r="32" spans="1:120" s="265" customFormat="1" ht="39" x14ac:dyDescent="0.3">
      <c r="A32" s="250" t="s">
        <v>1709</v>
      </c>
      <c r="B32" s="276" t="s">
        <v>37</v>
      </c>
      <c r="C32" s="251" t="s">
        <v>124</v>
      </c>
      <c r="D32" s="251" t="s">
        <v>116</v>
      </c>
      <c r="E32" s="251" t="s">
        <v>1711</v>
      </c>
      <c r="F32" s="251">
        <v>2010</v>
      </c>
      <c r="G32" s="253" t="s">
        <v>37</v>
      </c>
      <c r="H32" s="252" t="s">
        <v>1712</v>
      </c>
      <c r="I32" s="253" t="s">
        <v>37</v>
      </c>
      <c r="J32" s="435" t="s">
        <v>1710</v>
      </c>
      <c r="K32" s="260" t="s">
        <v>37</v>
      </c>
      <c r="L32" s="239"/>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c r="BO32" s="264"/>
      <c r="BP32" s="264"/>
      <c r="BQ32" s="264"/>
      <c r="BR32" s="264"/>
      <c r="BS32" s="264"/>
      <c r="BT32" s="264"/>
      <c r="BU32" s="264"/>
      <c r="BV32" s="264"/>
      <c r="BW32" s="264"/>
      <c r="BX32" s="264"/>
      <c r="BY32" s="264"/>
      <c r="BZ32" s="264"/>
      <c r="CA32" s="264"/>
      <c r="CB32" s="264"/>
      <c r="CC32" s="264"/>
      <c r="CD32" s="264"/>
      <c r="CE32" s="264"/>
      <c r="CF32" s="264"/>
      <c r="CG32" s="264"/>
      <c r="CH32" s="264"/>
      <c r="CI32" s="264"/>
      <c r="CJ32" s="264"/>
      <c r="CK32" s="264"/>
      <c r="CL32" s="264"/>
      <c r="CM32" s="264"/>
      <c r="CN32" s="264"/>
      <c r="CO32" s="264"/>
      <c r="CP32" s="264"/>
      <c r="CQ32" s="264"/>
      <c r="CR32" s="264"/>
      <c r="CS32" s="264"/>
      <c r="CT32" s="264"/>
      <c r="CU32" s="264"/>
      <c r="CV32" s="264"/>
      <c r="CW32" s="264"/>
      <c r="CX32" s="264"/>
      <c r="CY32" s="264"/>
      <c r="CZ32" s="264"/>
      <c r="DA32" s="264"/>
      <c r="DB32" s="264"/>
      <c r="DC32" s="264"/>
      <c r="DD32" s="264"/>
      <c r="DE32" s="264"/>
      <c r="DF32" s="264"/>
      <c r="DG32" s="264"/>
      <c r="DH32" s="264"/>
      <c r="DI32" s="264"/>
      <c r="DJ32" s="264"/>
      <c r="DK32" s="264"/>
      <c r="DL32" s="264"/>
      <c r="DM32" s="264"/>
      <c r="DN32" s="264"/>
      <c r="DO32" s="264"/>
      <c r="DP32" s="264"/>
    </row>
    <row r="33" spans="1:120" s="266" customFormat="1" ht="131.25" customHeight="1" x14ac:dyDescent="0.3">
      <c r="A33" s="255" t="s">
        <v>1718</v>
      </c>
      <c r="B33" s="278" t="s">
        <v>37</v>
      </c>
      <c r="C33" s="256" t="s">
        <v>13</v>
      </c>
      <c r="D33" s="256" t="s">
        <v>1717</v>
      </c>
      <c r="E33" s="256" t="s">
        <v>28</v>
      </c>
      <c r="F33" s="256" t="s">
        <v>1721</v>
      </c>
      <c r="G33" s="256" t="s">
        <v>14</v>
      </c>
      <c r="H33" s="261" t="s">
        <v>1712</v>
      </c>
      <c r="I33" s="257" t="s">
        <v>37</v>
      </c>
      <c r="J33" s="442" t="s">
        <v>1719</v>
      </c>
      <c r="K33" s="263" t="s">
        <v>37</v>
      </c>
      <c r="L33" s="244" t="s">
        <v>1720</v>
      </c>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264"/>
      <c r="BG33" s="264"/>
      <c r="BH33" s="264"/>
      <c r="BI33" s="264"/>
      <c r="BJ33" s="264"/>
      <c r="BK33" s="264"/>
      <c r="BL33" s="264"/>
      <c r="BM33" s="264"/>
      <c r="BN33" s="264"/>
      <c r="BO33" s="264"/>
      <c r="BP33" s="264"/>
      <c r="BQ33" s="264"/>
      <c r="BR33" s="264"/>
      <c r="BS33" s="264"/>
      <c r="BT33" s="264"/>
      <c r="BU33" s="264"/>
      <c r="BV33" s="264"/>
      <c r="BW33" s="264"/>
      <c r="BX33" s="264"/>
      <c r="BY33" s="264"/>
      <c r="BZ33" s="264"/>
      <c r="CA33" s="264"/>
      <c r="CB33" s="264"/>
      <c r="CC33" s="264"/>
      <c r="CD33" s="264"/>
      <c r="CE33" s="264"/>
      <c r="CF33" s="264"/>
      <c r="CG33" s="264"/>
      <c r="CH33" s="264"/>
      <c r="CI33" s="264"/>
      <c r="CJ33" s="264"/>
      <c r="CK33" s="264"/>
      <c r="CL33" s="264"/>
      <c r="CM33" s="264"/>
      <c r="CN33" s="264"/>
      <c r="CO33" s="264"/>
      <c r="CP33" s="264"/>
      <c r="CQ33" s="264"/>
      <c r="CR33" s="264"/>
      <c r="CS33" s="264"/>
      <c r="CT33" s="264"/>
      <c r="CU33" s="264"/>
      <c r="CV33" s="264"/>
      <c r="CW33" s="264"/>
      <c r="CX33" s="264"/>
      <c r="CY33" s="264"/>
      <c r="CZ33" s="264"/>
      <c r="DA33" s="264"/>
      <c r="DB33" s="264"/>
      <c r="DC33" s="264"/>
      <c r="DD33" s="264"/>
      <c r="DE33" s="264"/>
      <c r="DF33" s="264"/>
      <c r="DG33" s="264"/>
      <c r="DH33" s="264"/>
      <c r="DI33" s="264"/>
      <c r="DJ33" s="264"/>
      <c r="DK33" s="264"/>
      <c r="DL33" s="264"/>
      <c r="DM33" s="264"/>
      <c r="DN33" s="264"/>
      <c r="DO33" s="264"/>
      <c r="DP33" s="264"/>
    </row>
    <row r="34" spans="1:120" s="265" customFormat="1" ht="96" customHeight="1" x14ac:dyDescent="0.3">
      <c r="A34" s="250" t="s">
        <v>1821</v>
      </c>
      <c r="B34" s="279">
        <v>2025</v>
      </c>
      <c r="C34" s="251" t="s">
        <v>1823</v>
      </c>
      <c r="D34" s="251" t="s">
        <v>1816</v>
      </c>
      <c r="E34" s="251" t="s">
        <v>28</v>
      </c>
      <c r="F34" s="251" t="s">
        <v>1824</v>
      </c>
      <c r="G34" s="251" t="s">
        <v>14</v>
      </c>
      <c r="H34" s="252" t="s">
        <v>1825</v>
      </c>
      <c r="I34" s="237" t="s">
        <v>1818</v>
      </c>
      <c r="J34" s="429" t="s">
        <v>1819</v>
      </c>
      <c r="K34" s="443" t="s">
        <v>1820</v>
      </c>
      <c r="L34" s="430"/>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c r="BO34" s="264"/>
      <c r="BP34" s="264"/>
      <c r="BQ34" s="264"/>
      <c r="BR34" s="264"/>
      <c r="BS34" s="264"/>
      <c r="BT34" s="264"/>
      <c r="BU34" s="264"/>
      <c r="BV34" s="264"/>
      <c r="BW34" s="264"/>
      <c r="BX34" s="264"/>
      <c r="BY34" s="264"/>
      <c r="BZ34" s="264"/>
      <c r="CA34" s="264"/>
      <c r="CB34" s="264"/>
      <c r="CC34" s="264"/>
      <c r="CD34" s="264"/>
      <c r="CE34" s="264"/>
      <c r="CF34" s="264"/>
      <c r="CG34" s="264"/>
      <c r="CH34" s="264"/>
      <c r="CI34" s="264"/>
      <c r="CJ34" s="264"/>
      <c r="CK34" s="264"/>
      <c r="CL34" s="264"/>
      <c r="CM34" s="264"/>
      <c r="CN34" s="264"/>
      <c r="CO34" s="264"/>
      <c r="CP34" s="264"/>
      <c r="CQ34" s="264"/>
      <c r="CR34" s="264"/>
      <c r="CS34" s="264"/>
      <c r="CT34" s="264"/>
      <c r="CU34" s="264"/>
      <c r="CV34" s="264"/>
      <c r="CW34" s="264"/>
      <c r="CX34" s="264"/>
      <c r="CY34" s="264"/>
      <c r="CZ34" s="264"/>
      <c r="DA34" s="264"/>
      <c r="DB34" s="264"/>
      <c r="DC34" s="264"/>
      <c r="DD34" s="264"/>
      <c r="DE34" s="264"/>
      <c r="DF34" s="264"/>
      <c r="DG34" s="264"/>
      <c r="DH34" s="264"/>
      <c r="DI34" s="264"/>
      <c r="DJ34" s="264"/>
      <c r="DK34" s="264"/>
      <c r="DL34" s="264"/>
      <c r="DM34" s="264"/>
      <c r="DN34" s="264"/>
      <c r="DO34" s="264"/>
      <c r="DP34" s="264"/>
    </row>
    <row r="35" spans="1:120" ht="78.75" thickBot="1" x14ac:dyDescent="0.35">
      <c r="A35" s="268" t="s">
        <v>1484</v>
      </c>
      <c r="B35" s="280" t="s">
        <v>37</v>
      </c>
      <c r="C35" s="269" t="s">
        <v>1477</v>
      </c>
      <c r="D35" s="269" t="s">
        <v>1478</v>
      </c>
      <c r="E35" s="269" t="s">
        <v>1485</v>
      </c>
      <c r="F35" s="269" t="s">
        <v>1486</v>
      </c>
      <c r="G35" s="269" t="s">
        <v>14</v>
      </c>
      <c r="H35" s="270" t="s">
        <v>1481</v>
      </c>
      <c r="I35" s="269" t="s">
        <v>1487</v>
      </c>
      <c r="J35" s="444" t="s">
        <v>688</v>
      </c>
      <c r="K35" s="445" t="s">
        <v>1483</v>
      </c>
      <c r="L35" s="446"/>
    </row>
  </sheetData>
  <autoFilter ref="A1:K35" xr:uid="{00000000-0009-0000-0000-000009000000}"/>
  <hyperlinks>
    <hyperlink ref="J2" r:id="rId1" xr:uid="{00000000-0004-0000-0900-000000000000}"/>
    <hyperlink ref="K3" r:id="rId2" xr:uid="{00000000-0004-0000-0900-000001000000}"/>
    <hyperlink ref="J4" r:id="rId3" display="contact@cpepesc.org " xr:uid="{00000000-0004-0000-0900-000002000000}"/>
    <hyperlink ref="K2" r:id="rId4" xr:uid="{00000000-0004-0000-0900-000007000000}"/>
    <hyperlink ref="K4" r:id="rId5" xr:uid="{00000000-0004-0000-0900-000008000000}"/>
    <hyperlink ref="J3" r:id="rId6" xr:uid="{00000000-0004-0000-0900-00000A000000}"/>
    <hyperlink ref="J6" r:id="rId7" xr:uid="{00000000-0004-0000-0900-00000B000000}"/>
    <hyperlink ref="K6" r:id="rId8" location="/page/67" xr:uid="{00000000-0004-0000-0900-00000C000000}"/>
    <hyperlink ref="J7" r:id="rId9" xr:uid="{00000000-0004-0000-0900-00000E000000}"/>
    <hyperlink ref="K7" r:id="rId10" xr:uid="{00000000-0004-0000-0900-00000F000000}"/>
    <hyperlink ref="K5" r:id="rId11" xr:uid="{00000000-0004-0000-0900-000010000000}"/>
    <hyperlink ref="J5" r:id="rId12" xr:uid="{00000000-0004-0000-0900-000011000000}"/>
    <hyperlink ref="K8" r:id="rId13" xr:uid="{00000000-0004-0000-0900-000012000000}"/>
    <hyperlink ref="J8" r:id="rId14" xr:uid="{00000000-0004-0000-0900-000013000000}"/>
    <hyperlink ref="J9" r:id="rId15" xr:uid="{00000000-0004-0000-0900-000014000000}"/>
    <hyperlink ref="J10" r:id="rId16" xr:uid="{00000000-0004-0000-0900-000015000000}"/>
    <hyperlink ref="J12" r:id="rId17" xr:uid="{00000000-0004-0000-0900-000016000000}"/>
    <hyperlink ref="J13" r:id="rId18" xr:uid="{00000000-0004-0000-0900-000017000000}"/>
    <hyperlink ref="J14" r:id="rId19" xr:uid="{00000000-0004-0000-0900-000018000000}"/>
    <hyperlink ref="K15" r:id="rId20" xr:uid="{247C8F02-414C-43EE-99B6-AF1465C2866F}"/>
    <hyperlink ref="K19" r:id="rId21" xr:uid="{1EAAFFEE-7A6C-40FB-8161-5B5E0EC753DE}"/>
    <hyperlink ref="K17" r:id="rId22" xr:uid="{AE5C2133-05D9-4208-9E91-66D6C013FC2C}"/>
    <hyperlink ref="J17" r:id="rId23" xr:uid="{E27D0DBD-CBC6-4330-8723-F781ECD7978E}"/>
    <hyperlink ref="G17" r:id="rId24" xr:uid="{AD6B3DBF-3A17-48EF-9696-19BA865B0645}"/>
    <hyperlink ref="J18" r:id="rId25" xr:uid="{9633770D-5659-48B9-8153-6F54B92EFF7D}"/>
    <hyperlink ref="J20" r:id="rId26" xr:uid="{E4055DF0-48E0-4F76-9F22-5D0A11769538}"/>
    <hyperlink ref="K20" r:id="rId27" xr:uid="{C0457A02-F626-4015-AE95-97FC97ED67CB}"/>
    <hyperlink ref="L20" r:id="rId28" display="https://www.museumcolmar.org/sites/museum/files/2019-09/chauve%20souris%20expo%20itinerante%202019.pdf" xr:uid="{C7ABD0BC-ED85-4070-8DFA-067669986FAB}"/>
    <hyperlink ref="K22" r:id="rId29" xr:uid="{C693B0B4-9167-4BC4-8A6E-9F05B43C9E36}"/>
    <hyperlink ref="J21" r:id="rId30" xr:uid="{2407A482-8D66-496B-A8AF-5C7A5293832D}"/>
    <hyperlink ref="J23" r:id="rId31" xr:uid="{E51C2700-3A29-4853-9951-D8D8812785BF}"/>
    <hyperlink ref="J24" r:id="rId32" xr:uid="{806A28ED-7926-4468-B7D6-C0E4F16B81EC}"/>
    <hyperlink ref="K24" r:id="rId33" xr:uid="{A9245163-2698-4AB2-B3DA-701337EE69FA}"/>
    <hyperlink ref="J25" r:id="rId34" xr:uid="{950E1184-F776-4207-BA58-1407406CC78A}"/>
    <hyperlink ref="K25" r:id="rId35" xr:uid="{E7857C78-E836-4BBA-AA9F-75D053339869}"/>
    <hyperlink ref="K26" r:id="rId36" xr:uid="{0A95A0F9-AABD-4D08-BCF3-A9D5144B089E}"/>
    <hyperlink ref="J26" r:id="rId37" xr:uid="{6301FA33-0B1A-4D49-B2BE-B849FBE33F3A}"/>
    <hyperlink ref="J35" r:id="rId38" xr:uid="{9EEC2B27-F13B-4CDD-9A7E-0EC764DDD312}"/>
    <hyperlink ref="K35" r:id="rId39" xr:uid="{858A4795-1CA2-47BF-B56C-4B50D63C4E98}"/>
    <hyperlink ref="K27" r:id="rId40" xr:uid="{51B0DB2C-E113-4CFA-BBC3-C39E8083AB70}"/>
    <hyperlink ref="J29" r:id="rId41" xr:uid="{5351C275-3B7D-466A-92D0-E161AE9E9121}"/>
    <hyperlink ref="J30" r:id="rId42" xr:uid="{2372248E-1FA7-450C-A640-03A0F632045E}"/>
    <hyperlink ref="J31" r:id="rId43" xr:uid="{90C7E868-DF72-43F1-B9F4-0EFA9D1D2DA6}"/>
    <hyperlink ref="K31" r:id="rId44" xr:uid="{AE9C0E28-54BD-4642-982B-90C78CDCB87F}"/>
    <hyperlink ref="J32" r:id="rId45" xr:uid="{C7450E08-B192-4BD9-88CE-69F80E01A2A6}"/>
    <hyperlink ref="K14" r:id="rId46" xr:uid="{FE7B1575-F8A6-4360-BA90-8ED301DEA96B}"/>
    <hyperlink ref="J33" r:id="rId47" xr:uid="{ADC93C97-4995-4EBE-ADB1-59F335F75D6D}"/>
    <hyperlink ref="J19" r:id="rId48" xr:uid="{A66011EA-D5A7-44F6-8861-2DAF70E4FC4C}"/>
    <hyperlink ref="K12" r:id="rId49" xr:uid="{50AF07FE-61F3-450B-AB49-FB371737E105}"/>
    <hyperlink ref="K21" r:id="rId50" xr:uid="{2B561CA5-0A9E-4629-BBB0-AC6EB4B9C854}"/>
    <hyperlink ref="J34" r:id="rId51" xr:uid="{7F3E1490-75EB-4780-AF7B-2E667322934D}"/>
    <hyperlink ref="K34" r:id="rId52" xr:uid="{FE687485-68C2-46FD-ABCE-2A0F610B9018}"/>
  </hyperlinks>
  <pageMargins left="0.7" right="0.7" top="0.75" bottom="0.75" header="0.3" footer="0.3"/>
  <pageSetup paperSize="9" orientation="portrait" verticalDpi="0" r:id="rId53"/>
  <drawing r:id="rId5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5"/>
  <sheetViews>
    <sheetView zoomScale="60" zoomScaleNormal="60" workbookViewId="0">
      <selection activeCell="G6" sqref="G6"/>
    </sheetView>
  </sheetViews>
  <sheetFormatPr baseColWidth="10" defaultColWidth="11" defaultRowHeight="20.25" x14ac:dyDescent="0.3"/>
  <cols>
    <col min="1" max="1" width="63.625" style="96" customWidth="1"/>
    <col min="2" max="2" width="42.625" style="85" customWidth="1"/>
    <col min="3" max="4" width="34.375" style="85" customWidth="1"/>
    <col min="5" max="5" width="57.25" style="85" customWidth="1"/>
    <col min="6" max="6" width="27" style="85" customWidth="1"/>
    <col min="7" max="7" width="35.5" style="85" customWidth="1"/>
    <col min="8" max="8" width="26.5" style="85" customWidth="1"/>
    <col min="9" max="9" width="48.25" style="85" customWidth="1"/>
    <col min="10" max="16384" width="11" style="85"/>
  </cols>
  <sheetData>
    <row r="1" spans="1:45" s="86" customFormat="1" ht="80.099999999999994" customHeight="1" x14ac:dyDescent="0.3">
      <c r="A1" s="2" t="s">
        <v>0</v>
      </c>
      <c r="B1" s="2" t="s">
        <v>3</v>
      </c>
      <c r="C1" s="2" t="s">
        <v>834</v>
      </c>
      <c r="D1" s="2" t="s">
        <v>835</v>
      </c>
      <c r="E1" s="2" t="s">
        <v>5</v>
      </c>
      <c r="F1" s="19" t="s">
        <v>8</v>
      </c>
      <c r="G1" s="2" t="s">
        <v>9</v>
      </c>
      <c r="H1" s="2" t="s">
        <v>10</v>
      </c>
      <c r="I1" s="2" t="s">
        <v>11</v>
      </c>
    </row>
    <row r="2" spans="1:45" s="88" customFormat="1" ht="80.099999999999994" customHeight="1" x14ac:dyDescent="0.3">
      <c r="A2" s="73" t="s">
        <v>836</v>
      </c>
      <c r="B2" s="42" t="s">
        <v>837</v>
      </c>
      <c r="C2" s="42" t="s">
        <v>85</v>
      </c>
      <c r="D2" s="79" t="s">
        <v>37</v>
      </c>
      <c r="E2" s="79" t="s">
        <v>37</v>
      </c>
      <c r="F2" s="79" t="s">
        <v>37</v>
      </c>
      <c r="G2" s="43" t="s">
        <v>810</v>
      </c>
      <c r="H2" s="79" t="s">
        <v>37</v>
      </c>
      <c r="I2" s="44" t="s">
        <v>1752</v>
      </c>
    </row>
    <row r="3" spans="1:45" s="91" customFormat="1" ht="80.099999999999994" customHeight="1" x14ac:dyDescent="0.3">
      <c r="A3" s="97" t="s">
        <v>838</v>
      </c>
      <c r="B3" s="89" t="s">
        <v>837</v>
      </c>
      <c r="C3" s="89" t="s">
        <v>85</v>
      </c>
      <c r="D3" s="100" t="s">
        <v>37</v>
      </c>
      <c r="E3" s="100" t="s">
        <v>37</v>
      </c>
      <c r="F3" s="100" t="s">
        <v>37</v>
      </c>
      <c r="G3" s="89" t="s">
        <v>810</v>
      </c>
      <c r="H3" s="100" t="s">
        <v>37</v>
      </c>
      <c r="I3" s="90" t="s">
        <v>1752</v>
      </c>
      <c r="J3"/>
      <c r="K3"/>
      <c r="L3"/>
      <c r="M3"/>
      <c r="N3"/>
      <c r="O3"/>
      <c r="P3"/>
      <c r="Q3"/>
      <c r="R3"/>
      <c r="S3"/>
      <c r="T3"/>
      <c r="U3"/>
      <c r="V3"/>
      <c r="W3"/>
      <c r="X3"/>
      <c r="Y3"/>
      <c r="Z3"/>
      <c r="AA3"/>
      <c r="AB3"/>
      <c r="AC3"/>
      <c r="AD3"/>
      <c r="AE3"/>
      <c r="AF3"/>
      <c r="AG3"/>
      <c r="AH3"/>
      <c r="AI3"/>
      <c r="AJ3"/>
      <c r="AK3"/>
      <c r="AL3"/>
      <c r="AM3"/>
      <c r="AN3"/>
      <c r="AO3"/>
      <c r="AP3"/>
      <c r="AQ3"/>
      <c r="AR3"/>
      <c r="AS3"/>
    </row>
    <row r="4" spans="1:45" s="88" customFormat="1" ht="80.099999999999994" customHeight="1" x14ac:dyDescent="0.3">
      <c r="A4" s="73" t="s">
        <v>839</v>
      </c>
      <c r="B4" s="42" t="s">
        <v>837</v>
      </c>
      <c r="C4" s="42" t="s">
        <v>85</v>
      </c>
      <c r="D4" s="79" t="s">
        <v>37</v>
      </c>
      <c r="E4" s="79" t="s">
        <v>37</v>
      </c>
      <c r="F4" s="79" t="s">
        <v>37</v>
      </c>
      <c r="G4" s="43" t="s">
        <v>810</v>
      </c>
      <c r="H4" s="79" t="s">
        <v>37</v>
      </c>
      <c r="I4" s="44" t="s">
        <v>1752</v>
      </c>
      <c r="J4"/>
      <c r="K4"/>
      <c r="L4"/>
      <c r="M4"/>
      <c r="N4"/>
      <c r="O4"/>
      <c r="P4"/>
      <c r="Q4"/>
      <c r="R4"/>
      <c r="S4"/>
      <c r="T4"/>
      <c r="U4"/>
      <c r="V4"/>
      <c r="W4"/>
      <c r="X4"/>
      <c r="Y4"/>
      <c r="Z4"/>
      <c r="AA4"/>
      <c r="AB4"/>
      <c r="AC4"/>
      <c r="AD4"/>
      <c r="AE4"/>
      <c r="AF4"/>
      <c r="AG4"/>
      <c r="AH4"/>
      <c r="AI4"/>
      <c r="AJ4"/>
      <c r="AK4"/>
      <c r="AL4"/>
      <c r="AM4"/>
      <c r="AN4"/>
      <c r="AO4"/>
      <c r="AP4"/>
      <c r="AQ4"/>
      <c r="AR4"/>
      <c r="AS4"/>
    </row>
    <row r="5" spans="1:45" s="91" customFormat="1" ht="80.099999999999994" customHeight="1" x14ac:dyDescent="0.3">
      <c r="A5" s="97" t="s">
        <v>840</v>
      </c>
      <c r="B5" s="89" t="s">
        <v>841</v>
      </c>
      <c r="C5" s="89" t="s">
        <v>842</v>
      </c>
      <c r="D5" s="100" t="s">
        <v>37</v>
      </c>
      <c r="E5" s="100" t="s">
        <v>37</v>
      </c>
      <c r="F5" s="100" t="s">
        <v>37</v>
      </c>
      <c r="G5" s="89" t="s">
        <v>810</v>
      </c>
      <c r="H5" s="100" t="s">
        <v>37</v>
      </c>
      <c r="I5" s="90" t="s">
        <v>1752</v>
      </c>
      <c r="J5"/>
      <c r="K5"/>
      <c r="L5"/>
      <c r="M5"/>
      <c r="N5"/>
      <c r="O5"/>
      <c r="P5"/>
      <c r="Q5"/>
      <c r="R5"/>
      <c r="S5"/>
      <c r="T5"/>
      <c r="U5"/>
      <c r="V5"/>
      <c r="W5"/>
      <c r="X5"/>
      <c r="Y5"/>
      <c r="Z5"/>
      <c r="AA5"/>
      <c r="AB5"/>
      <c r="AC5"/>
      <c r="AD5"/>
      <c r="AE5"/>
      <c r="AF5"/>
      <c r="AG5"/>
      <c r="AH5"/>
      <c r="AI5"/>
      <c r="AJ5"/>
      <c r="AK5"/>
      <c r="AL5"/>
      <c r="AM5"/>
      <c r="AN5"/>
      <c r="AO5"/>
      <c r="AP5"/>
      <c r="AQ5"/>
      <c r="AR5"/>
      <c r="AS5"/>
    </row>
    <row r="6" spans="1:45" s="88" customFormat="1" ht="80.099999999999994" customHeight="1" x14ac:dyDescent="0.3">
      <c r="A6" s="73" t="s">
        <v>843</v>
      </c>
      <c r="B6" s="79" t="s">
        <v>37</v>
      </c>
      <c r="C6" s="42" t="s">
        <v>167</v>
      </c>
      <c r="D6" s="42">
        <v>9</v>
      </c>
      <c r="E6" s="79" t="s">
        <v>37</v>
      </c>
      <c r="F6" s="79" t="s">
        <v>37</v>
      </c>
      <c r="G6" s="43" t="s">
        <v>810</v>
      </c>
      <c r="H6" s="79" t="s">
        <v>37</v>
      </c>
      <c r="I6" s="44" t="s">
        <v>1752</v>
      </c>
      <c r="J6"/>
      <c r="K6"/>
      <c r="L6"/>
      <c r="M6"/>
      <c r="N6"/>
      <c r="O6"/>
      <c r="P6"/>
      <c r="Q6"/>
      <c r="R6"/>
      <c r="S6"/>
      <c r="T6"/>
      <c r="U6"/>
      <c r="V6"/>
      <c r="W6"/>
      <c r="X6"/>
      <c r="Y6"/>
      <c r="Z6"/>
      <c r="AA6"/>
      <c r="AB6"/>
      <c r="AC6"/>
      <c r="AD6"/>
      <c r="AE6"/>
      <c r="AF6"/>
      <c r="AG6"/>
      <c r="AH6"/>
      <c r="AI6"/>
      <c r="AJ6"/>
      <c r="AK6"/>
      <c r="AL6"/>
      <c r="AM6"/>
      <c r="AN6"/>
      <c r="AO6"/>
      <c r="AP6"/>
      <c r="AQ6"/>
      <c r="AR6"/>
      <c r="AS6"/>
    </row>
    <row r="7" spans="1:45" s="91" customFormat="1" ht="80.099999999999994" customHeight="1" x14ac:dyDescent="0.3">
      <c r="A7" s="97" t="s">
        <v>844</v>
      </c>
      <c r="B7" s="100" t="s">
        <v>37</v>
      </c>
      <c r="C7" s="89" t="s">
        <v>167</v>
      </c>
      <c r="D7" s="89">
        <v>82</v>
      </c>
      <c r="E7" s="100" t="s">
        <v>37</v>
      </c>
      <c r="F7" s="100" t="s">
        <v>37</v>
      </c>
      <c r="G7" s="89" t="s">
        <v>810</v>
      </c>
      <c r="H7" s="100" t="s">
        <v>37</v>
      </c>
      <c r="I7" s="90" t="s">
        <v>1752</v>
      </c>
      <c r="J7"/>
      <c r="K7"/>
      <c r="L7"/>
      <c r="M7"/>
      <c r="N7"/>
      <c r="O7"/>
      <c r="P7"/>
      <c r="Q7"/>
      <c r="R7"/>
      <c r="S7"/>
      <c r="T7"/>
      <c r="U7"/>
      <c r="V7"/>
      <c r="W7"/>
      <c r="X7"/>
      <c r="Y7"/>
      <c r="Z7"/>
      <c r="AA7"/>
      <c r="AB7"/>
      <c r="AC7"/>
      <c r="AD7"/>
      <c r="AE7"/>
      <c r="AF7"/>
      <c r="AG7"/>
      <c r="AH7"/>
      <c r="AI7"/>
      <c r="AJ7"/>
      <c r="AK7"/>
      <c r="AL7"/>
      <c r="AM7"/>
      <c r="AN7"/>
      <c r="AO7"/>
      <c r="AP7"/>
      <c r="AQ7"/>
      <c r="AR7"/>
      <c r="AS7"/>
    </row>
    <row r="8" spans="1:45" s="88" customFormat="1" ht="80.099999999999994" customHeight="1" x14ac:dyDescent="0.3">
      <c r="A8" s="73" t="s">
        <v>845</v>
      </c>
      <c r="B8" s="42" t="s">
        <v>722</v>
      </c>
      <c r="C8" s="42" t="s">
        <v>214</v>
      </c>
      <c r="D8" s="79" t="s">
        <v>37</v>
      </c>
      <c r="E8" s="79" t="s">
        <v>37</v>
      </c>
      <c r="F8" s="79" t="s">
        <v>37</v>
      </c>
      <c r="G8" s="43" t="s">
        <v>810</v>
      </c>
      <c r="H8" s="79" t="s">
        <v>37</v>
      </c>
      <c r="I8" s="44" t="s">
        <v>1752</v>
      </c>
      <c r="J8"/>
      <c r="K8"/>
      <c r="L8"/>
      <c r="M8"/>
      <c r="N8"/>
      <c r="O8"/>
      <c r="P8"/>
      <c r="Q8"/>
      <c r="R8"/>
      <c r="S8"/>
      <c r="T8"/>
      <c r="U8"/>
      <c r="V8"/>
      <c r="W8"/>
      <c r="X8"/>
      <c r="Y8"/>
      <c r="Z8"/>
      <c r="AA8"/>
      <c r="AB8"/>
      <c r="AC8"/>
      <c r="AD8"/>
      <c r="AE8"/>
      <c r="AF8"/>
      <c r="AG8"/>
      <c r="AH8"/>
      <c r="AI8"/>
      <c r="AJ8"/>
      <c r="AK8"/>
      <c r="AL8"/>
      <c r="AM8"/>
      <c r="AN8"/>
      <c r="AO8"/>
      <c r="AP8"/>
      <c r="AQ8"/>
      <c r="AR8"/>
      <c r="AS8"/>
    </row>
    <row r="9" spans="1:45" s="91" customFormat="1" ht="80.099999999999994" customHeight="1" x14ac:dyDescent="0.3">
      <c r="A9" s="97" t="s">
        <v>847</v>
      </c>
      <c r="B9" s="89" t="s">
        <v>848</v>
      </c>
      <c r="C9" s="89" t="s">
        <v>167</v>
      </c>
      <c r="D9" s="89">
        <v>30</v>
      </c>
      <c r="E9" s="89" t="s">
        <v>849</v>
      </c>
      <c r="F9" s="89" t="s">
        <v>1021</v>
      </c>
      <c r="G9" s="449" t="s">
        <v>850</v>
      </c>
      <c r="H9" s="100" t="s">
        <v>37</v>
      </c>
      <c r="I9" s="90" t="s">
        <v>1752</v>
      </c>
      <c r="J9"/>
      <c r="K9"/>
      <c r="L9"/>
      <c r="M9"/>
      <c r="N9"/>
      <c r="O9"/>
      <c r="P9"/>
      <c r="Q9"/>
      <c r="R9"/>
      <c r="S9"/>
      <c r="T9"/>
      <c r="U9"/>
      <c r="V9"/>
      <c r="W9"/>
      <c r="X9"/>
      <c r="Y9"/>
      <c r="Z9"/>
      <c r="AA9"/>
      <c r="AB9"/>
      <c r="AC9"/>
      <c r="AD9"/>
      <c r="AE9"/>
      <c r="AF9"/>
      <c r="AG9"/>
      <c r="AH9"/>
      <c r="AI9"/>
      <c r="AJ9"/>
      <c r="AK9"/>
      <c r="AL9"/>
      <c r="AM9"/>
      <c r="AN9"/>
      <c r="AO9"/>
      <c r="AP9"/>
      <c r="AQ9"/>
      <c r="AR9"/>
      <c r="AS9"/>
    </row>
    <row r="10" spans="1:45" s="88" customFormat="1" ht="80.099999999999994" customHeight="1" x14ac:dyDescent="0.3">
      <c r="A10" s="73" t="s">
        <v>851</v>
      </c>
      <c r="B10" s="42" t="s">
        <v>852</v>
      </c>
      <c r="C10" s="42" t="s">
        <v>853</v>
      </c>
      <c r="D10" s="42" t="s">
        <v>854</v>
      </c>
      <c r="E10" s="42" t="s">
        <v>1084</v>
      </c>
      <c r="F10" s="42" t="s">
        <v>1018</v>
      </c>
      <c r="G10" s="450" t="s">
        <v>855</v>
      </c>
      <c r="H10" s="79" t="s">
        <v>37</v>
      </c>
      <c r="I10" s="44" t="s">
        <v>1752</v>
      </c>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91" customFormat="1" ht="80.099999999999994" customHeight="1" x14ac:dyDescent="0.3">
      <c r="A11" s="98" t="s">
        <v>1677</v>
      </c>
      <c r="B11" s="92" t="s">
        <v>1678</v>
      </c>
      <c r="C11" s="92" t="s">
        <v>846</v>
      </c>
      <c r="D11" s="92" t="s">
        <v>1679</v>
      </c>
      <c r="E11" s="92" t="s">
        <v>1680</v>
      </c>
      <c r="F11" s="92" t="s">
        <v>1681</v>
      </c>
      <c r="G11" s="451" t="s">
        <v>1657</v>
      </c>
      <c r="H11" s="102" t="s">
        <v>37</v>
      </c>
      <c r="I11" s="90" t="s">
        <v>1752</v>
      </c>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ht="73.5" customHeight="1" x14ac:dyDescent="0.3">
      <c r="A12" s="73" t="s">
        <v>816</v>
      </c>
      <c r="B12" s="42" t="s">
        <v>137</v>
      </c>
      <c r="C12" s="42" t="s">
        <v>137</v>
      </c>
      <c r="D12" s="79" t="s">
        <v>37</v>
      </c>
      <c r="E12" s="42" t="s">
        <v>1495</v>
      </c>
      <c r="F12" s="79" t="s">
        <v>37</v>
      </c>
      <c r="G12" s="447" t="s">
        <v>810</v>
      </c>
      <c r="H12" s="79" t="s">
        <v>37</v>
      </c>
      <c r="I12" s="44" t="s">
        <v>1752</v>
      </c>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93" customFormat="1" ht="84.75" customHeight="1" x14ac:dyDescent="0.3">
      <c r="A13" s="97" t="s">
        <v>817</v>
      </c>
      <c r="B13" s="89" t="s">
        <v>137</v>
      </c>
      <c r="C13" s="89" t="s">
        <v>137</v>
      </c>
      <c r="D13" s="100" t="s">
        <v>37</v>
      </c>
      <c r="E13" s="89" t="s">
        <v>1496</v>
      </c>
      <c r="F13" s="100" t="s">
        <v>37</v>
      </c>
      <c r="G13" s="448" t="s">
        <v>810</v>
      </c>
      <c r="H13" s="100" t="s">
        <v>37</v>
      </c>
      <c r="I13" s="90" t="s">
        <v>1752</v>
      </c>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ht="103.5" customHeight="1" x14ac:dyDescent="0.3">
      <c r="A14" s="73" t="s">
        <v>817</v>
      </c>
      <c r="B14" s="42" t="s">
        <v>137</v>
      </c>
      <c r="C14" s="42" t="s">
        <v>137</v>
      </c>
      <c r="D14" s="79" t="s">
        <v>37</v>
      </c>
      <c r="E14" s="42" t="s">
        <v>1496</v>
      </c>
      <c r="F14" s="79" t="s">
        <v>37</v>
      </c>
      <c r="G14" s="447" t="s">
        <v>810</v>
      </c>
      <c r="H14" s="79" t="s">
        <v>37</v>
      </c>
      <c r="I14" s="44" t="s">
        <v>1752</v>
      </c>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93" customFormat="1" ht="83.25" customHeight="1" thickBot="1" x14ac:dyDescent="0.35">
      <c r="A15" s="99" t="s">
        <v>856</v>
      </c>
      <c r="B15" s="94" t="s">
        <v>857</v>
      </c>
      <c r="C15" s="94" t="s">
        <v>858</v>
      </c>
      <c r="D15" s="94" t="s">
        <v>859</v>
      </c>
      <c r="E15" s="94" t="s">
        <v>860</v>
      </c>
      <c r="F15" s="94" t="s">
        <v>1022</v>
      </c>
      <c r="G15" s="452" t="s">
        <v>296</v>
      </c>
      <c r="H15" s="101" t="s">
        <v>37</v>
      </c>
      <c r="I15" s="95" t="s">
        <v>1752</v>
      </c>
      <c r="J15"/>
      <c r="K15"/>
      <c r="L15"/>
      <c r="M15"/>
      <c r="N15"/>
      <c r="O15"/>
      <c r="P15"/>
      <c r="Q15"/>
      <c r="R15"/>
      <c r="S15"/>
      <c r="T15"/>
      <c r="U15"/>
      <c r="V15"/>
      <c r="W15"/>
      <c r="X15"/>
      <c r="Y15"/>
      <c r="Z15"/>
      <c r="AA15"/>
      <c r="AB15"/>
      <c r="AC15"/>
      <c r="AD15"/>
      <c r="AE15"/>
      <c r="AF15"/>
      <c r="AG15"/>
      <c r="AH15"/>
      <c r="AI15"/>
      <c r="AJ15"/>
      <c r="AK15"/>
      <c r="AL15"/>
      <c r="AM15"/>
      <c r="AN15"/>
      <c r="AO15"/>
      <c r="AP15"/>
      <c r="AQ15"/>
      <c r="AR15"/>
      <c r="AS15"/>
    </row>
  </sheetData>
  <autoFilter ref="A1:H1" xr:uid="{00000000-0009-0000-0000-00000A000000}"/>
  <hyperlinks>
    <hyperlink ref="G9" r:id="rId1" xr:uid="{00000000-0004-0000-0A00-000002000000}"/>
    <hyperlink ref="G10" r:id="rId2" xr:uid="{00000000-0004-0000-0A00-000003000000}"/>
    <hyperlink ref="G19" r:id="rId3" display="tdetailleur@parc-opale.fr" xr:uid="{00000000-0004-0000-0A00-000004000000}"/>
    <hyperlink ref="G11" r:id="rId4" xr:uid="{CE702BF0-2A0B-464E-960E-A828089480A8}"/>
    <hyperlink ref="G15" r:id="rId5" xr:uid="{4721A192-4388-475D-BCFD-80C19A069BEB}"/>
  </hyperlinks>
  <pageMargins left="0.7" right="0.7" top="0.75" bottom="0.75" header="0.3" footer="0.3"/>
  <pageSetup paperSize="9" orientation="portrait" verticalDpi="0" r:id="rId6"/>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
  <sheetViews>
    <sheetView zoomScale="85" zoomScaleNormal="85" workbookViewId="0">
      <selection activeCell="J18" sqref="J18"/>
    </sheetView>
  </sheetViews>
  <sheetFormatPr baseColWidth="10" defaultColWidth="11" defaultRowHeight="20.25" x14ac:dyDescent="0.3"/>
  <cols>
    <col min="1" max="1" width="39.5" customWidth="1"/>
    <col min="2" max="2" width="21.25" customWidth="1"/>
    <col min="3" max="3" width="34.375" customWidth="1"/>
    <col min="4" max="4" width="18.5" customWidth="1"/>
    <col min="5" max="5" width="39.125" customWidth="1"/>
    <col min="7" max="7" width="26.875" customWidth="1"/>
    <col min="8" max="8" width="27" customWidth="1"/>
    <col min="9" max="9" width="35.5" style="85" customWidth="1"/>
    <col min="10" max="10" width="42" customWidth="1"/>
    <col min="11" max="11" width="48.25" customWidth="1"/>
  </cols>
  <sheetData>
    <row r="1" spans="1:11" s="20" customFormat="1" ht="80.099999999999994" customHeight="1" thickBot="1" x14ac:dyDescent="0.3">
      <c r="A1" s="2" t="s">
        <v>0</v>
      </c>
      <c r="B1" s="2" t="s">
        <v>1</v>
      </c>
      <c r="C1" s="2" t="s">
        <v>3</v>
      </c>
      <c r="D1" s="2" t="s">
        <v>4</v>
      </c>
      <c r="E1" s="2" t="s">
        <v>5</v>
      </c>
      <c r="F1" s="2" t="s">
        <v>6</v>
      </c>
      <c r="G1" s="2" t="s">
        <v>7</v>
      </c>
      <c r="H1" s="19" t="s">
        <v>8</v>
      </c>
      <c r="I1" s="2" t="s">
        <v>9</v>
      </c>
      <c r="J1" s="2" t="s">
        <v>10</v>
      </c>
      <c r="K1" s="2" t="s">
        <v>11</v>
      </c>
    </row>
    <row r="2" spans="1:11" ht="80.099999999999994" customHeight="1" thickBot="1" x14ac:dyDescent="0.3">
      <c r="A2" s="22" t="s">
        <v>861</v>
      </c>
      <c r="B2" s="23" t="s">
        <v>862</v>
      </c>
      <c r="C2" s="23" t="s">
        <v>863</v>
      </c>
      <c r="D2" s="23" t="s">
        <v>28</v>
      </c>
      <c r="E2" s="23" t="s">
        <v>864</v>
      </c>
      <c r="F2" s="25" t="s">
        <v>14</v>
      </c>
      <c r="G2" s="25" t="s">
        <v>15</v>
      </c>
      <c r="H2" s="24" t="s">
        <v>865</v>
      </c>
      <c r="I2" s="456" t="s">
        <v>866</v>
      </c>
      <c r="J2" s="457" t="s">
        <v>867</v>
      </c>
      <c r="K2" s="455"/>
    </row>
  </sheetData>
  <autoFilter ref="A1:J1" xr:uid="{00000000-0009-0000-0000-00000B000000}"/>
  <hyperlinks>
    <hyperlink ref="J2" r:id="rId1" xr:uid="{00000000-0004-0000-0B00-000000000000}"/>
    <hyperlink ref="I2" r:id="rId2" xr:uid="{00000000-0004-0000-0B00-000001000000}"/>
  </hyperlinks>
  <pageMargins left="0.7" right="0.7" top="0.75" bottom="0.75" header="0.3" footer="0.3"/>
  <pageSetup paperSize="9" orientation="portrait"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0"/>
  <sheetViews>
    <sheetView zoomScale="85" zoomScaleNormal="85" workbookViewId="0">
      <selection activeCell="L12" sqref="L12"/>
    </sheetView>
  </sheetViews>
  <sheetFormatPr baseColWidth="10" defaultColWidth="11" defaultRowHeight="20.25" x14ac:dyDescent="0.3"/>
  <cols>
    <col min="1" max="2" width="51.875" style="75" customWidth="1"/>
    <col min="3" max="3" width="45" customWidth="1"/>
    <col min="4" max="4" width="42.875" customWidth="1"/>
    <col min="5" max="5" width="25.75" style="20" customWidth="1"/>
    <col min="6" max="6" width="38.625" customWidth="1"/>
    <col min="7" max="7" width="20.75" style="1" customWidth="1"/>
    <col min="8" max="8" width="24.5" customWidth="1"/>
    <col min="9" max="9" width="39.5" customWidth="1"/>
    <col min="10" max="10" width="35" style="85" customWidth="1"/>
    <col min="11" max="11" width="40.125" style="85" customWidth="1"/>
    <col min="12" max="12" width="35" customWidth="1"/>
  </cols>
  <sheetData>
    <row r="1" spans="1:12" s="21" customFormat="1" ht="80.099999999999994" customHeight="1" thickBot="1" x14ac:dyDescent="0.3">
      <c r="A1" s="2" t="s">
        <v>0</v>
      </c>
      <c r="B1" s="2" t="s">
        <v>1854</v>
      </c>
      <c r="C1" s="2" t="s">
        <v>1</v>
      </c>
      <c r="D1" s="2" t="s">
        <v>3</v>
      </c>
      <c r="E1" s="2" t="s">
        <v>4</v>
      </c>
      <c r="F1" s="2" t="s">
        <v>5</v>
      </c>
      <c r="G1" s="2" t="s">
        <v>6</v>
      </c>
      <c r="H1" s="19" t="s">
        <v>7</v>
      </c>
      <c r="I1" s="2" t="s">
        <v>8</v>
      </c>
      <c r="J1" s="2" t="s">
        <v>9</v>
      </c>
      <c r="K1" s="2" t="s">
        <v>10</v>
      </c>
      <c r="L1" s="2" t="s">
        <v>11</v>
      </c>
    </row>
    <row r="2" spans="1:12" s="3" customFormat="1" ht="80.099999999999994" customHeight="1" x14ac:dyDescent="0.25">
      <c r="A2" s="126" t="s">
        <v>1413</v>
      </c>
      <c r="B2" s="122" t="s">
        <v>37</v>
      </c>
      <c r="C2" s="127" t="s">
        <v>868</v>
      </c>
      <c r="D2" s="127" t="s">
        <v>750</v>
      </c>
      <c r="E2" s="400" t="s">
        <v>28</v>
      </c>
      <c r="F2" s="127" t="s">
        <v>869</v>
      </c>
      <c r="G2" s="128">
        <v>169</v>
      </c>
      <c r="H2" s="128" t="s">
        <v>37</v>
      </c>
      <c r="I2" s="127" t="s">
        <v>870</v>
      </c>
      <c r="J2" s="127" t="s">
        <v>31</v>
      </c>
      <c r="K2" s="127" t="s">
        <v>1414</v>
      </c>
      <c r="L2" s="393"/>
    </row>
    <row r="3" spans="1:12" s="3" customFormat="1" ht="80.099999999999994" customHeight="1" x14ac:dyDescent="0.25">
      <c r="A3" s="123" t="s">
        <v>871</v>
      </c>
      <c r="B3" s="117" t="s">
        <v>37</v>
      </c>
      <c r="C3" s="124" t="s">
        <v>872</v>
      </c>
      <c r="D3" s="124" t="s">
        <v>107</v>
      </c>
      <c r="E3" s="133" t="s">
        <v>28</v>
      </c>
      <c r="F3" s="117" t="s">
        <v>37</v>
      </c>
      <c r="G3" s="119" t="s">
        <v>37</v>
      </c>
      <c r="H3" s="120" t="s">
        <v>87</v>
      </c>
      <c r="I3" s="124" t="s">
        <v>873</v>
      </c>
      <c r="J3" s="124" t="s">
        <v>109</v>
      </c>
      <c r="K3" s="420" t="s">
        <v>1188</v>
      </c>
      <c r="L3" s="125"/>
    </row>
    <row r="4" spans="1:12" s="3" customFormat="1" ht="80.099999999999994" customHeight="1" x14ac:dyDescent="0.25">
      <c r="A4" s="126" t="s">
        <v>874</v>
      </c>
      <c r="B4" s="122" t="s">
        <v>37</v>
      </c>
      <c r="C4" s="127" t="s">
        <v>875</v>
      </c>
      <c r="D4" s="127" t="s">
        <v>107</v>
      </c>
      <c r="E4" s="400" t="s">
        <v>28</v>
      </c>
      <c r="F4" s="122" t="s">
        <v>37</v>
      </c>
      <c r="G4" s="121" t="s">
        <v>37</v>
      </c>
      <c r="H4" s="128" t="s">
        <v>87</v>
      </c>
      <c r="I4" s="127" t="s">
        <v>876</v>
      </c>
      <c r="J4" s="127" t="s">
        <v>109</v>
      </c>
      <c r="K4" s="127" t="s">
        <v>1188</v>
      </c>
      <c r="L4" s="393"/>
    </row>
    <row r="5" spans="1:12" s="3" customFormat="1" ht="80.099999999999994" customHeight="1" x14ac:dyDescent="0.25">
      <c r="A5" s="123" t="s">
        <v>880</v>
      </c>
      <c r="B5" s="124">
        <v>2019</v>
      </c>
      <c r="C5" s="124" t="s">
        <v>881</v>
      </c>
      <c r="D5" s="124" t="s">
        <v>254</v>
      </c>
      <c r="E5" s="133" t="s">
        <v>28</v>
      </c>
      <c r="F5" s="124" t="s">
        <v>1086</v>
      </c>
      <c r="G5" s="120" t="s">
        <v>37</v>
      </c>
      <c r="H5" s="120" t="s">
        <v>87</v>
      </c>
      <c r="I5" s="124" t="s">
        <v>1024</v>
      </c>
      <c r="J5" s="124" t="s">
        <v>1811</v>
      </c>
      <c r="K5" s="124" t="s">
        <v>882</v>
      </c>
      <c r="L5" s="125"/>
    </row>
    <row r="6" spans="1:12" s="3" customFormat="1" ht="80.099999999999994" customHeight="1" x14ac:dyDescent="0.25">
      <c r="A6" s="412" t="s">
        <v>1422</v>
      </c>
      <c r="B6" s="167" t="s">
        <v>37</v>
      </c>
      <c r="C6" s="409" t="s">
        <v>877</v>
      </c>
      <c r="D6" s="409" t="s">
        <v>1423</v>
      </c>
      <c r="E6" s="410" t="s">
        <v>28</v>
      </c>
      <c r="F6" s="409" t="s">
        <v>878</v>
      </c>
      <c r="G6" s="411" t="s">
        <v>37</v>
      </c>
      <c r="H6" s="411" t="s">
        <v>1057</v>
      </c>
      <c r="I6" s="409" t="s">
        <v>717</v>
      </c>
      <c r="J6" s="409" t="s">
        <v>184</v>
      </c>
      <c r="K6" s="424" t="s">
        <v>1424</v>
      </c>
      <c r="L6" s="393" t="s">
        <v>1075</v>
      </c>
    </row>
    <row r="7" spans="1:12" ht="37.5" x14ac:dyDescent="0.25">
      <c r="A7" s="157" t="s">
        <v>879</v>
      </c>
      <c r="B7" s="161" t="s">
        <v>37</v>
      </c>
      <c r="C7" s="158" t="s">
        <v>875</v>
      </c>
      <c r="D7" s="158" t="s">
        <v>254</v>
      </c>
      <c r="E7" s="413" t="s">
        <v>28</v>
      </c>
      <c r="F7" s="158" t="s">
        <v>1085</v>
      </c>
      <c r="G7" s="159" t="s">
        <v>37</v>
      </c>
      <c r="H7" s="159" t="s">
        <v>87</v>
      </c>
      <c r="I7" s="158" t="s">
        <v>1023</v>
      </c>
      <c r="J7" s="158" t="s">
        <v>1811</v>
      </c>
      <c r="K7" s="454" t="s">
        <v>37</v>
      </c>
      <c r="L7" s="125"/>
    </row>
    <row r="8" spans="1:12" ht="93.75" x14ac:dyDescent="0.25">
      <c r="A8" s="412" t="s">
        <v>1722</v>
      </c>
      <c r="B8" s="167" t="s">
        <v>37</v>
      </c>
      <c r="C8" s="409" t="s">
        <v>1723</v>
      </c>
      <c r="D8" s="409" t="s">
        <v>1724</v>
      </c>
      <c r="E8" s="410" t="s">
        <v>28</v>
      </c>
      <c r="F8" s="409" t="s">
        <v>1725</v>
      </c>
      <c r="G8" s="411" t="s">
        <v>37</v>
      </c>
      <c r="H8" s="411" t="s">
        <v>1726</v>
      </c>
      <c r="I8" s="409" t="s">
        <v>1727</v>
      </c>
      <c r="J8" s="409" t="s">
        <v>1728</v>
      </c>
      <c r="K8" s="419" t="s">
        <v>1729</v>
      </c>
      <c r="L8" s="393" t="s">
        <v>1730</v>
      </c>
    </row>
    <row r="9" spans="1:12" ht="38.25" thickBot="1" x14ac:dyDescent="0.3">
      <c r="A9" s="405" t="s">
        <v>883</v>
      </c>
      <c r="B9" s="453" t="s">
        <v>37</v>
      </c>
      <c r="C9" s="401" t="s">
        <v>884</v>
      </c>
      <c r="D9" s="401" t="s">
        <v>857</v>
      </c>
      <c r="E9" s="402" t="s">
        <v>885</v>
      </c>
      <c r="F9" s="401" t="s">
        <v>294</v>
      </c>
      <c r="G9" s="403" t="s">
        <v>14</v>
      </c>
      <c r="H9" s="403" t="s">
        <v>87</v>
      </c>
      <c r="I9" s="453" t="s">
        <v>37</v>
      </c>
      <c r="J9" s="401" t="s">
        <v>296</v>
      </c>
      <c r="K9" s="453" t="s">
        <v>37</v>
      </c>
      <c r="L9" s="404"/>
    </row>
    <row r="10" spans="1:12" x14ac:dyDescent="0.3">
      <c r="A10" s="74"/>
      <c r="B10" s="74"/>
    </row>
  </sheetData>
  <autoFilter ref="A1:L1" xr:uid="{00000000-0001-0000-0C00-000000000000}"/>
  <hyperlinks>
    <hyperlink ref="K2" r:id="rId1" xr:uid="{00000000-0004-0000-0C00-000000000000}"/>
    <hyperlink ref="J2" r:id="rId2" xr:uid="{00000000-0004-0000-0C00-000001000000}"/>
    <hyperlink ref="K3" r:id="rId3" xr:uid="{00000000-0004-0000-0C00-000002000000}"/>
    <hyperlink ref="J3" r:id="rId4" xr:uid="{00000000-0004-0000-0C00-000003000000}"/>
    <hyperlink ref="K4" r:id="rId5" xr:uid="{00000000-0004-0000-0C00-000004000000}"/>
    <hyperlink ref="J4" r:id="rId6" xr:uid="{00000000-0004-0000-0C00-000005000000}"/>
    <hyperlink ref="J5" r:id="rId7" xr:uid="{00000000-0004-0000-0C00-00000C000000}"/>
    <hyperlink ref="K5" r:id="rId8" xr:uid="{00000000-0004-0000-0C00-00000D000000}"/>
    <hyperlink ref="J7" r:id="rId9" xr:uid="{65E72917-6D1B-487F-A1BD-5FD3C3572BAD}"/>
    <hyperlink ref="J6" r:id="rId10" xr:uid="{CAB0D807-3686-4995-92C4-1A5D3EF85F7E}"/>
    <hyperlink ref="K6" r:id="rId11" location="/page/66" xr:uid="{FC40BB29-DF9F-415A-A1FB-94B74EFF0F28}"/>
    <hyperlink ref="K8" r:id="rId12" xr:uid="{41BF742B-C8B1-4D4E-8278-B2B1BA3A1A6F}"/>
    <hyperlink ref="J8" r:id="rId13" xr:uid="{52877E54-650D-4B07-8A49-171C35CF94CA}"/>
    <hyperlink ref="J9" r:id="rId14" xr:uid="{20F43A84-9E35-4A7F-A20A-D2314AAE7704}"/>
  </hyperlinks>
  <pageMargins left="0.7" right="0.7" top="0.75" bottom="0.75" header="0.3" footer="0.3"/>
  <pageSetup paperSize="9" orientation="portrait" r:id="rId15"/>
  <drawing r:id="rId1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1"/>
  <sheetViews>
    <sheetView zoomScale="80" zoomScaleNormal="80" workbookViewId="0">
      <selection activeCell="E28" sqref="E28"/>
    </sheetView>
  </sheetViews>
  <sheetFormatPr baseColWidth="10" defaultColWidth="11" defaultRowHeight="15" x14ac:dyDescent="0.25"/>
  <cols>
    <col min="1" max="1" width="69.125" customWidth="1"/>
    <col min="2" max="2" width="46.625" customWidth="1"/>
    <col min="3" max="3" width="48.25" customWidth="1"/>
    <col min="4" max="4" width="35.75" customWidth="1"/>
    <col min="5" max="5" width="33.125" customWidth="1"/>
  </cols>
  <sheetData>
    <row r="1" spans="1:6" ht="50.1" customHeight="1" thickBot="1" x14ac:dyDescent="0.3">
      <c r="A1" s="397" t="s">
        <v>8</v>
      </c>
      <c r="B1" s="398"/>
      <c r="C1" s="398"/>
      <c r="D1" s="398"/>
      <c r="E1" s="399"/>
    </row>
    <row r="2" spans="1:6" ht="30" customHeight="1" x14ac:dyDescent="0.25">
      <c r="A2" s="5" t="s">
        <v>886</v>
      </c>
      <c r="B2" s="6" t="s">
        <v>959</v>
      </c>
      <c r="C2" s="7" t="s">
        <v>954</v>
      </c>
      <c r="D2" s="8" t="s">
        <v>1028</v>
      </c>
      <c r="E2" s="13" t="s">
        <v>914</v>
      </c>
    </row>
    <row r="3" spans="1:6" ht="30" customHeight="1" x14ac:dyDescent="0.25">
      <c r="A3" s="9" t="s">
        <v>890</v>
      </c>
      <c r="B3" s="10" t="s">
        <v>77</v>
      </c>
      <c r="C3" s="8" t="s">
        <v>69</v>
      </c>
      <c r="D3" s="10" t="s">
        <v>944</v>
      </c>
      <c r="E3" s="12" t="s">
        <v>918</v>
      </c>
    </row>
    <row r="4" spans="1:6" ht="30" customHeight="1" x14ac:dyDescent="0.25">
      <c r="A4" s="11" t="s">
        <v>893</v>
      </c>
      <c r="B4" s="8" t="s">
        <v>966</v>
      </c>
      <c r="C4" s="10" t="s">
        <v>960</v>
      </c>
      <c r="D4" s="8" t="s">
        <v>1018</v>
      </c>
      <c r="E4" s="13" t="s">
        <v>1029</v>
      </c>
    </row>
    <row r="5" spans="1:6" ht="30" customHeight="1" x14ac:dyDescent="0.25">
      <c r="A5" s="9" t="s">
        <v>896</v>
      </c>
      <c r="B5" s="10" t="s">
        <v>968</v>
      </c>
      <c r="C5" s="8" t="s">
        <v>963</v>
      </c>
      <c r="D5" s="10" t="s">
        <v>310</v>
      </c>
      <c r="E5" s="12" t="s">
        <v>1033</v>
      </c>
    </row>
    <row r="6" spans="1:6" ht="30" customHeight="1" x14ac:dyDescent="0.25">
      <c r="A6" s="11" t="s">
        <v>900</v>
      </c>
      <c r="B6" s="8" t="s">
        <v>971</v>
      </c>
      <c r="C6" s="10" t="s">
        <v>1026</v>
      </c>
      <c r="D6" s="8" t="s">
        <v>951</v>
      </c>
      <c r="E6" s="13" t="s">
        <v>921</v>
      </c>
    </row>
    <row r="7" spans="1:6" ht="30" customHeight="1" x14ac:dyDescent="0.25">
      <c r="A7" s="9" t="s">
        <v>904</v>
      </c>
      <c r="B7" s="10" t="s">
        <v>973</v>
      </c>
      <c r="C7" s="8" t="s">
        <v>877</v>
      </c>
      <c r="D7" s="10" t="s">
        <v>1032</v>
      </c>
      <c r="E7" s="12" t="s">
        <v>925</v>
      </c>
    </row>
    <row r="8" spans="1:6" ht="30" customHeight="1" x14ac:dyDescent="0.25">
      <c r="A8" s="11" t="s">
        <v>907</v>
      </c>
      <c r="B8" s="8" t="s">
        <v>1037</v>
      </c>
      <c r="C8" s="10" t="s">
        <v>969</v>
      </c>
      <c r="D8" s="8" t="s">
        <v>955</v>
      </c>
      <c r="E8" s="13" t="s">
        <v>928</v>
      </c>
    </row>
    <row r="9" spans="1:6" ht="30" customHeight="1" x14ac:dyDescent="0.25">
      <c r="A9" s="9" t="s">
        <v>1035</v>
      </c>
      <c r="B9" s="10" t="s">
        <v>887</v>
      </c>
      <c r="C9" s="8" t="s">
        <v>972</v>
      </c>
      <c r="D9" s="10" t="s">
        <v>957</v>
      </c>
      <c r="E9" s="12" t="s">
        <v>103</v>
      </c>
      <c r="F9" s="4"/>
    </row>
    <row r="10" spans="1:6" ht="30" customHeight="1" x14ac:dyDescent="0.25">
      <c r="A10" s="11" t="s">
        <v>910</v>
      </c>
      <c r="B10" s="8" t="s">
        <v>891</v>
      </c>
      <c r="C10" s="10" t="s">
        <v>713</v>
      </c>
      <c r="D10" s="8" t="s">
        <v>961</v>
      </c>
      <c r="E10" s="13" t="s">
        <v>934</v>
      </c>
    </row>
    <row r="11" spans="1:6" ht="30" customHeight="1" x14ac:dyDescent="0.25">
      <c r="A11" s="9" t="s">
        <v>583</v>
      </c>
      <c r="B11" s="10" t="s">
        <v>134</v>
      </c>
      <c r="C11" s="8" t="s">
        <v>888</v>
      </c>
      <c r="D11" s="10" t="s">
        <v>964</v>
      </c>
      <c r="E11" s="12" t="s">
        <v>1025</v>
      </c>
    </row>
    <row r="12" spans="1:6" ht="30" customHeight="1" x14ac:dyDescent="0.25">
      <c r="A12" s="11" t="s">
        <v>915</v>
      </c>
      <c r="B12" s="8" t="s">
        <v>897</v>
      </c>
      <c r="C12" s="10" t="s">
        <v>98</v>
      </c>
      <c r="D12" s="8" t="s">
        <v>967</v>
      </c>
      <c r="E12" s="13" t="s">
        <v>872</v>
      </c>
    </row>
    <row r="13" spans="1:6" ht="30" customHeight="1" x14ac:dyDescent="0.25">
      <c r="A13" s="9" t="s">
        <v>1038</v>
      </c>
      <c r="B13" s="10" t="s">
        <v>901</v>
      </c>
      <c r="C13" s="8" t="s">
        <v>894</v>
      </c>
      <c r="D13" s="10" t="s">
        <v>169</v>
      </c>
      <c r="E13" s="12" t="s">
        <v>940</v>
      </c>
    </row>
    <row r="14" spans="1:6" ht="30" customHeight="1" x14ac:dyDescent="0.25">
      <c r="A14" s="11" t="s">
        <v>1041</v>
      </c>
      <c r="B14" s="8" t="s">
        <v>740</v>
      </c>
      <c r="C14" s="10" t="s">
        <v>898</v>
      </c>
      <c r="D14" s="8" t="s">
        <v>970</v>
      </c>
      <c r="E14" s="13" t="s">
        <v>943</v>
      </c>
    </row>
    <row r="15" spans="1:6" ht="30" customHeight="1" x14ac:dyDescent="0.25">
      <c r="A15" s="9" t="s">
        <v>919</v>
      </c>
      <c r="B15" s="10" t="s">
        <v>1031</v>
      </c>
      <c r="C15" s="8" t="s">
        <v>1040</v>
      </c>
      <c r="D15" s="10" t="s">
        <v>1039</v>
      </c>
      <c r="E15" s="12" t="s">
        <v>945</v>
      </c>
    </row>
    <row r="16" spans="1:6" ht="30" customHeight="1" x14ac:dyDescent="0.25">
      <c r="A16" s="11" t="s">
        <v>922</v>
      </c>
      <c r="B16" s="8" t="s">
        <v>908</v>
      </c>
      <c r="C16" s="10" t="s">
        <v>902</v>
      </c>
      <c r="D16" s="8" t="s">
        <v>602</v>
      </c>
      <c r="E16" s="13" t="s">
        <v>948</v>
      </c>
    </row>
    <row r="17" spans="1:5" ht="30" customHeight="1" x14ac:dyDescent="0.25">
      <c r="A17" s="9" t="s">
        <v>751</v>
      </c>
      <c r="B17" s="10" t="s">
        <v>597</v>
      </c>
      <c r="C17" s="8" t="s">
        <v>905</v>
      </c>
      <c r="D17" s="10" t="s">
        <v>974</v>
      </c>
      <c r="E17" s="12" t="s">
        <v>952</v>
      </c>
    </row>
    <row r="18" spans="1:5" ht="30" customHeight="1" x14ac:dyDescent="0.25">
      <c r="A18" s="11" t="s">
        <v>1034</v>
      </c>
      <c r="B18" s="8" t="s">
        <v>533</v>
      </c>
      <c r="C18" s="10" t="s">
        <v>304</v>
      </c>
      <c r="D18" s="8" t="s">
        <v>889</v>
      </c>
      <c r="E18" s="13" t="s">
        <v>956</v>
      </c>
    </row>
    <row r="19" spans="1:5" ht="30" customHeight="1" x14ac:dyDescent="0.25">
      <c r="A19" s="9" t="s">
        <v>1064</v>
      </c>
      <c r="B19" s="10" t="s">
        <v>916</v>
      </c>
      <c r="C19" s="8" t="s">
        <v>911</v>
      </c>
      <c r="D19" s="10" t="s">
        <v>177</v>
      </c>
      <c r="E19" s="12" t="s">
        <v>958</v>
      </c>
    </row>
    <row r="20" spans="1:5" ht="30" customHeight="1" x14ac:dyDescent="0.25">
      <c r="A20" s="11" t="s">
        <v>929</v>
      </c>
      <c r="B20" s="8" t="s">
        <v>704</v>
      </c>
      <c r="C20" s="10" t="s">
        <v>913</v>
      </c>
      <c r="D20" s="8" t="s">
        <v>892</v>
      </c>
      <c r="E20" s="13" t="s">
        <v>962</v>
      </c>
    </row>
    <row r="21" spans="1:5" ht="30" customHeight="1" thickBot="1" x14ac:dyDescent="0.3">
      <c r="A21" s="9" t="s">
        <v>932</v>
      </c>
      <c r="B21" s="10" t="s">
        <v>923</v>
      </c>
      <c r="C21" s="8" t="s">
        <v>917</v>
      </c>
      <c r="D21" s="10" t="s">
        <v>895</v>
      </c>
      <c r="E21" s="17" t="s">
        <v>965</v>
      </c>
    </row>
    <row r="22" spans="1:5" ht="30" customHeight="1" x14ac:dyDescent="0.25">
      <c r="A22" s="11" t="s">
        <v>935</v>
      </c>
      <c r="B22" s="8" t="s">
        <v>926</v>
      </c>
      <c r="C22" s="10" t="s">
        <v>920</v>
      </c>
      <c r="D22" s="12" t="s">
        <v>557</v>
      </c>
      <c r="E22" s="18"/>
    </row>
    <row r="23" spans="1:5" ht="30" customHeight="1" x14ac:dyDescent="0.25">
      <c r="A23" s="9" t="s">
        <v>938</v>
      </c>
      <c r="B23" s="10" t="s">
        <v>930</v>
      </c>
      <c r="C23" s="8" t="s">
        <v>924</v>
      </c>
      <c r="D23" s="13" t="s">
        <v>899</v>
      </c>
      <c r="E23" s="18"/>
    </row>
    <row r="24" spans="1:5" ht="30" customHeight="1" x14ac:dyDescent="0.25">
      <c r="A24" s="11" t="s">
        <v>941</v>
      </c>
      <c r="B24" s="8" t="s">
        <v>930</v>
      </c>
      <c r="C24" s="10" t="s">
        <v>927</v>
      </c>
      <c r="D24" s="12" t="s">
        <v>903</v>
      </c>
      <c r="E24" s="18"/>
    </row>
    <row r="25" spans="1:5" ht="30" customHeight="1" x14ac:dyDescent="0.25">
      <c r="A25" s="9" t="s">
        <v>846</v>
      </c>
      <c r="B25" s="10" t="s">
        <v>936</v>
      </c>
      <c r="C25" s="8" t="s">
        <v>931</v>
      </c>
      <c r="D25" s="13" t="s">
        <v>1027</v>
      </c>
      <c r="E25" s="18"/>
    </row>
    <row r="26" spans="1:5" ht="30" customHeight="1" x14ac:dyDescent="0.25">
      <c r="A26" s="11" t="s">
        <v>139</v>
      </c>
      <c r="B26" s="8" t="s">
        <v>939</v>
      </c>
      <c r="C26" s="10" t="s">
        <v>933</v>
      </c>
      <c r="D26" s="12" t="s">
        <v>906</v>
      </c>
      <c r="E26" s="18"/>
    </row>
    <row r="27" spans="1:5" ht="30" customHeight="1" x14ac:dyDescent="0.25">
      <c r="A27" s="9" t="s">
        <v>946</v>
      </c>
      <c r="B27" s="10" t="s">
        <v>586</v>
      </c>
      <c r="C27" s="8" t="s">
        <v>937</v>
      </c>
      <c r="D27" s="13" t="s">
        <v>909</v>
      </c>
      <c r="E27" s="18"/>
    </row>
    <row r="28" spans="1:5" ht="30" customHeight="1" x14ac:dyDescent="0.25">
      <c r="A28" s="11" t="s">
        <v>949</v>
      </c>
      <c r="B28" s="8" t="s">
        <v>586</v>
      </c>
      <c r="C28" s="10" t="s">
        <v>1030</v>
      </c>
      <c r="D28" s="12" t="s">
        <v>1036</v>
      </c>
      <c r="E28" s="18"/>
    </row>
    <row r="29" spans="1:5" ht="30" customHeight="1" x14ac:dyDescent="0.25">
      <c r="A29" s="9" t="s">
        <v>953</v>
      </c>
      <c r="B29" s="10" t="s">
        <v>947</v>
      </c>
      <c r="C29" s="8" t="s">
        <v>783</v>
      </c>
      <c r="D29" s="13" t="s">
        <v>1024</v>
      </c>
      <c r="E29" s="18"/>
    </row>
    <row r="30" spans="1:5" ht="30" customHeight="1" thickBot="1" x14ac:dyDescent="0.3">
      <c r="A30" s="14" t="s">
        <v>641</v>
      </c>
      <c r="B30" s="15" t="s">
        <v>950</v>
      </c>
      <c r="C30" s="16" t="s">
        <v>942</v>
      </c>
      <c r="D30" s="17" t="s">
        <v>912</v>
      </c>
      <c r="E30" s="18"/>
    </row>
    <row r="31" spans="1:5" ht="20.100000000000001" customHeight="1" x14ac:dyDescent="0.25"/>
  </sheetData>
  <sortState xmlns:xlrd2="http://schemas.microsoft.com/office/spreadsheetml/2017/richdata2" ref="A3:A135">
    <sortCondition ref="A135"/>
  </sortState>
  <mergeCells count="1">
    <mergeCell ref="A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0"/>
  <sheetViews>
    <sheetView zoomScale="70" zoomScaleNormal="70" workbookViewId="0">
      <pane ySplit="1" topLeftCell="A2" activePane="bottomLeft" state="frozen"/>
      <selection pane="bottomLeft"/>
    </sheetView>
  </sheetViews>
  <sheetFormatPr baseColWidth="10" defaultColWidth="11.375" defaultRowHeight="18.75" x14ac:dyDescent="0.3"/>
  <cols>
    <col min="1" max="1" width="42.875" style="173" customWidth="1"/>
    <col min="2" max="3" width="19.5" style="156" customWidth="1"/>
    <col min="4" max="4" width="21.75" style="156" customWidth="1"/>
    <col min="5" max="5" width="37.625" style="156" customWidth="1"/>
    <col min="6" max="6" width="24.625" style="156" customWidth="1"/>
    <col min="7" max="7" width="28.125" style="156" customWidth="1"/>
    <col min="8" max="8" width="27.5" style="174" customWidth="1"/>
    <col min="9" max="9" width="31.5" style="156" customWidth="1"/>
    <col min="10" max="10" width="27.5" style="156" customWidth="1"/>
    <col min="11" max="11" width="27.375" style="359" customWidth="1"/>
    <col min="12" max="12" width="53.75" style="359" customWidth="1"/>
    <col min="13" max="13" width="53.75" style="156" customWidth="1"/>
    <col min="14" max="16384" width="11.375" style="156"/>
  </cols>
  <sheetData>
    <row r="1" spans="1:13" s="287" customFormat="1" ht="80.099999999999994" customHeight="1" thickBot="1" x14ac:dyDescent="0.35">
      <c r="A1" s="2" t="s">
        <v>0</v>
      </c>
      <c r="B1" s="2" t="s">
        <v>1</v>
      </c>
      <c r="C1" s="2" t="s">
        <v>1202</v>
      </c>
      <c r="D1" s="2" t="s">
        <v>2</v>
      </c>
      <c r="E1" s="2" t="s">
        <v>3</v>
      </c>
      <c r="F1" s="2" t="s">
        <v>4</v>
      </c>
      <c r="G1" s="2" t="s">
        <v>5</v>
      </c>
      <c r="H1" s="19" t="s">
        <v>6</v>
      </c>
      <c r="I1" s="2" t="s">
        <v>7</v>
      </c>
      <c r="J1" s="2" t="s">
        <v>8</v>
      </c>
      <c r="K1" s="2" t="s">
        <v>9</v>
      </c>
      <c r="L1" s="285" t="s">
        <v>10</v>
      </c>
      <c r="M1" s="286" t="s">
        <v>11</v>
      </c>
    </row>
    <row r="2" spans="1:13" ht="80.099999999999994" customHeight="1" x14ac:dyDescent="0.3">
      <c r="A2" s="152" t="s">
        <v>176</v>
      </c>
      <c r="B2" s="153" t="s">
        <v>12</v>
      </c>
      <c r="C2" s="153">
        <v>2017</v>
      </c>
      <c r="D2" s="153" t="s">
        <v>137</v>
      </c>
      <c r="E2" s="153" t="s">
        <v>177</v>
      </c>
      <c r="F2" s="153" t="s">
        <v>28</v>
      </c>
      <c r="G2" s="153" t="s">
        <v>178</v>
      </c>
      <c r="H2" s="154" t="s">
        <v>142</v>
      </c>
      <c r="I2" s="153" t="s">
        <v>15</v>
      </c>
      <c r="J2" s="153" t="s">
        <v>177</v>
      </c>
      <c r="K2" s="348" t="s">
        <v>179</v>
      </c>
      <c r="L2" s="349" t="s">
        <v>180</v>
      </c>
      <c r="M2" s="129" t="s">
        <v>1827</v>
      </c>
    </row>
    <row r="3" spans="1:13" ht="80.099999999999994" customHeight="1" x14ac:dyDescent="0.3">
      <c r="A3" s="123" t="s">
        <v>181</v>
      </c>
      <c r="B3" s="124" t="s">
        <v>12</v>
      </c>
      <c r="C3" s="124">
        <v>2011</v>
      </c>
      <c r="D3" s="124" t="s">
        <v>81</v>
      </c>
      <c r="E3" s="124" t="s">
        <v>1230</v>
      </c>
      <c r="F3" s="124" t="s">
        <v>28</v>
      </c>
      <c r="G3" s="114" t="s">
        <v>965</v>
      </c>
      <c r="H3" s="120" t="s">
        <v>1204</v>
      </c>
      <c r="I3" s="124" t="s">
        <v>15</v>
      </c>
      <c r="J3" s="124" t="s">
        <v>965</v>
      </c>
      <c r="K3" s="350" t="s">
        <v>1231</v>
      </c>
      <c r="L3" s="350" t="s">
        <v>1229</v>
      </c>
      <c r="M3" s="116"/>
    </row>
    <row r="4" spans="1:13" ht="80.099999999999994" customHeight="1" x14ac:dyDescent="0.3">
      <c r="A4" s="109" t="s">
        <v>130</v>
      </c>
      <c r="B4" s="110" t="s">
        <v>23</v>
      </c>
      <c r="C4" s="110">
        <v>2017</v>
      </c>
      <c r="D4" s="110" t="s">
        <v>55</v>
      </c>
      <c r="E4" s="110" t="s">
        <v>131</v>
      </c>
      <c r="F4" s="110" t="s">
        <v>86</v>
      </c>
      <c r="G4" s="110" t="s">
        <v>1748</v>
      </c>
      <c r="H4" s="111" t="s">
        <v>14</v>
      </c>
      <c r="I4" s="110" t="s">
        <v>15</v>
      </c>
      <c r="J4" s="110" t="s">
        <v>98</v>
      </c>
      <c r="K4" s="349" t="s">
        <v>132</v>
      </c>
      <c r="L4" s="349" t="s">
        <v>1189</v>
      </c>
      <c r="M4" s="155"/>
    </row>
    <row r="5" spans="1:13" ht="80.099999999999994" customHeight="1" x14ac:dyDescent="0.3">
      <c r="A5" s="113" t="s">
        <v>91</v>
      </c>
      <c r="B5" s="114" t="s">
        <v>23</v>
      </c>
      <c r="C5" s="117" t="s">
        <v>37</v>
      </c>
      <c r="D5" s="114" t="s">
        <v>13</v>
      </c>
      <c r="E5" s="114" t="s">
        <v>92</v>
      </c>
      <c r="F5" s="114" t="s">
        <v>28</v>
      </c>
      <c r="G5" s="114" t="s">
        <v>77</v>
      </c>
      <c r="H5" s="115" t="s">
        <v>14</v>
      </c>
      <c r="I5" s="114" t="s">
        <v>15</v>
      </c>
      <c r="J5" s="114" t="s">
        <v>93</v>
      </c>
      <c r="K5" s="350" t="s">
        <v>94</v>
      </c>
      <c r="L5" s="350" t="s">
        <v>95</v>
      </c>
      <c r="M5" s="116"/>
    </row>
    <row r="6" spans="1:13" ht="80.099999999999994" customHeight="1" x14ac:dyDescent="0.3">
      <c r="A6" s="109" t="s">
        <v>135</v>
      </c>
      <c r="B6" s="110" t="s">
        <v>1190</v>
      </c>
      <c r="C6" s="110" t="s">
        <v>1828</v>
      </c>
      <c r="D6" s="110" t="s">
        <v>134</v>
      </c>
      <c r="E6" s="127" t="s">
        <v>163</v>
      </c>
      <c r="F6" s="110" t="s">
        <v>28</v>
      </c>
      <c r="G6" s="110">
        <v>2010</v>
      </c>
      <c r="H6" s="111" t="s">
        <v>14</v>
      </c>
      <c r="I6" s="110" t="s">
        <v>15</v>
      </c>
      <c r="J6" s="110" t="s">
        <v>1746</v>
      </c>
      <c r="K6" s="349" t="s">
        <v>1747</v>
      </c>
      <c r="L6" s="349" t="s">
        <v>1191</v>
      </c>
      <c r="M6" s="155"/>
    </row>
    <row r="7" spans="1:13" ht="80.099999999999994" customHeight="1" x14ac:dyDescent="0.3">
      <c r="A7" s="113" t="s">
        <v>277</v>
      </c>
      <c r="B7" s="114" t="s">
        <v>23</v>
      </c>
      <c r="C7" s="114">
        <v>2017</v>
      </c>
      <c r="D7" s="114" t="s">
        <v>13</v>
      </c>
      <c r="E7" s="114" t="s">
        <v>254</v>
      </c>
      <c r="F7" s="114" t="s">
        <v>278</v>
      </c>
      <c r="G7" s="114" t="s">
        <v>279</v>
      </c>
      <c r="H7" s="115" t="s">
        <v>14</v>
      </c>
      <c r="I7" s="114" t="s">
        <v>15</v>
      </c>
      <c r="J7" s="114" t="s">
        <v>994</v>
      </c>
      <c r="K7" s="350" t="s">
        <v>1811</v>
      </c>
      <c r="L7" s="350" t="s">
        <v>280</v>
      </c>
      <c r="M7" s="116"/>
    </row>
    <row r="8" spans="1:13" ht="80.099999999999994" customHeight="1" x14ac:dyDescent="0.3">
      <c r="A8" s="109" t="s">
        <v>264</v>
      </c>
      <c r="B8" s="110" t="s">
        <v>259</v>
      </c>
      <c r="C8" s="110">
        <v>2021</v>
      </c>
      <c r="D8" s="110" t="s">
        <v>13</v>
      </c>
      <c r="E8" s="110" t="s">
        <v>254</v>
      </c>
      <c r="F8" s="110" t="s">
        <v>265</v>
      </c>
      <c r="G8" s="110" t="s">
        <v>266</v>
      </c>
      <c r="H8" s="111" t="s">
        <v>14</v>
      </c>
      <c r="I8" s="110" t="s">
        <v>15</v>
      </c>
      <c r="J8" s="110" t="s">
        <v>267</v>
      </c>
      <c r="K8" s="349" t="s">
        <v>1811</v>
      </c>
      <c r="L8" s="349" t="s">
        <v>268</v>
      </c>
      <c r="M8" s="155"/>
    </row>
    <row r="9" spans="1:13" ht="80.099999999999994" customHeight="1" x14ac:dyDescent="0.3">
      <c r="A9" s="113" t="s">
        <v>1604</v>
      </c>
      <c r="B9" s="114" t="s">
        <v>25</v>
      </c>
      <c r="C9" s="114">
        <v>2023</v>
      </c>
      <c r="D9" s="114" t="s">
        <v>13</v>
      </c>
      <c r="E9" s="114" t="s">
        <v>1605</v>
      </c>
      <c r="F9" s="114" t="s">
        <v>1261</v>
      </c>
      <c r="G9" s="114" t="s">
        <v>918</v>
      </c>
      <c r="H9" s="115" t="s">
        <v>14</v>
      </c>
      <c r="I9" s="114" t="s">
        <v>15</v>
      </c>
      <c r="J9" s="114" t="s">
        <v>1606</v>
      </c>
      <c r="K9" s="350" t="s">
        <v>1607</v>
      </c>
      <c r="L9" s="351" t="s">
        <v>1608</v>
      </c>
      <c r="M9" s="116"/>
    </row>
    <row r="10" spans="1:13" ht="80.099999999999994" customHeight="1" x14ac:dyDescent="0.3">
      <c r="A10" s="109" t="s">
        <v>102</v>
      </c>
      <c r="B10" s="110" t="s">
        <v>35</v>
      </c>
      <c r="C10" s="110">
        <v>2020</v>
      </c>
      <c r="D10" s="110" t="s">
        <v>13</v>
      </c>
      <c r="E10" s="110" t="s">
        <v>97</v>
      </c>
      <c r="F10" s="110" t="s">
        <v>28</v>
      </c>
      <c r="G10" s="110" t="s">
        <v>1749</v>
      </c>
      <c r="H10" s="111" t="s">
        <v>14</v>
      </c>
      <c r="I10" s="110" t="s">
        <v>15</v>
      </c>
      <c r="J10" s="110" t="s">
        <v>103</v>
      </c>
      <c r="K10" s="349" t="s">
        <v>99</v>
      </c>
      <c r="L10" s="349" t="s">
        <v>1187</v>
      </c>
      <c r="M10" s="155"/>
    </row>
    <row r="11" spans="1:13" ht="80.099999999999994" customHeight="1" x14ac:dyDescent="0.3">
      <c r="A11" s="157" t="s">
        <v>1509</v>
      </c>
      <c r="B11" s="158" t="s">
        <v>1510</v>
      </c>
      <c r="C11" s="158">
        <v>2022</v>
      </c>
      <c r="D11" s="158" t="s">
        <v>13</v>
      </c>
      <c r="E11" s="158" t="s">
        <v>1511</v>
      </c>
      <c r="F11" s="158" t="s">
        <v>1048</v>
      </c>
      <c r="G11" s="141" t="s">
        <v>1753</v>
      </c>
      <c r="H11" s="159" t="s">
        <v>14</v>
      </c>
      <c r="I11" s="158" t="s">
        <v>15</v>
      </c>
      <c r="J11" s="158" t="s">
        <v>1512</v>
      </c>
      <c r="K11" s="351" t="s">
        <v>1513</v>
      </c>
      <c r="L11" s="351" t="s">
        <v>1514</v>
      </c>
      <c r="M11" s="125"/>
    </row>
    <row r="12" spans="1:13" ht="80.099999999999994" customHeight="1" x14ac:dyDescent="0.3">
      <c r="A12" s="126" t="s">
        <v>173</v>
      </c>
      <c r="B12" s="127" t="s">
        <v>23</v>
      </c>
      <c r="C12" s="127">
        <v>2018</v>
      </c>
      <c r="D12" s="127" t="s">
        <v>169</v>
      </c>
      <c r="E12" s="127" t="s">
        <v>1224</v>
      </c>
      <c r="F12" s="110" t="s">
        <v>28</v>
      </c>
      <c r="G12" s="127">
        <v>20019</v>
      </c>
      <c r="H12" s="128" t="s">
        <v>1204</v>
      </c>
      <c r="I12" s="127" t="s">
        <v>15</v>
      </c>
      <c r="J12" s="127" t="s">
        <v>1225</v>
      </c>
      <c r="K12" s="349" t="s">
        <v>1226</v>
      </c>
      <c r="L12" s="349" t="s">
        <v>1223</v>
      </c>
      <c r="M12" s="155"/>
    </row>
    <row r="13" spans="1:13" ht="174" customHeight="1" x14ac:dyDescent="0.3">
      <c r="A13" s="157" t="s">
        <v>1557</v>
      </c>
      <c r="B13" s="158" t="s">
        <v>1558</v>
      </c>
      <c r="C13" s="158">
        <v>2011</v>
      </c>
      <c r="D13" s="158" t="s">
        <v>13</v>
      </c>
      <c r="E13" s="158" t="s">
        <v>1826</v>
      </c>
      <c r="F13" s="158" t="s">
        <v>76</v>
      </c>
      <c r="G13" s="158" t="s">
        <v>1559</v>
      </c>
      <c r="H13" s="159" t="s">
        <v>14</v>
      </c>
      <c r="I13" s="158" t="s">
        <v>15</v>
      </c>
      <c r="J13" s="158" t="s">
        <v>1560</v>
      </c>
      <c r="K13" s="194" t="s">
        <v>1754</v>
      </c>
      <c r="L13" s="351" t="s">
        <v>1561</v>
      </c>
      <c r="M13" s="125"/>
    </row>
    <row r="14" spans="1:13" ht="102" customHeight="1" x14ac:dyDescent="0.3">
      <c r="A14" s="109" t="s">
        <v>42</v>
      </c>
      <c r="B14" s="110" t="s">
        <v>23</v>
      </c>
      <c r="C14" s="110">
        <v>2017</v>
      </c>
      <c r="D14" s="110" t="s">
        <v>13</v>
      </c>
      <c r="E14" s="110" t="s">
        <v>43</v>
      </c>
      <c r="F14" s="110" t="s">
        <v>28</v>
      </c>
      <c r="G14" s="110" t="s">
        <v>1755</v>
      </c>
      <c r="H14" s="111" t="s">
        <v>44</v>
      </c>
      <c r="I14" s="110" t="s">
        <v>45</v>
      </c>
      <c r="J14" s="110" t="s">
        <v>46</v>
      </c>
      <c r="K14" s="349" t="s">
        <v>47</v>
      </c>
      <c r="L14" s="349" t="s">
        <v>1182</v>
      </c>
      <c r="M14" s="155"/>
    </row>
    <row r="15" spans="1:13" ht="80.099999999999994" customHeight="1" x14ac:dyDescent="0.3">
      <c r="A15" s="140" t="s">
        <v>1688</v>
      </c>
      <c r="B15" s="141" t="s">
        <v>23</v>
      </c>
      <c r="C15" s="141">
        <v>2020</v>
      </c>
      <c r="D15" s="141" t="s">
        <v>65</v>
      </c>
      <c r="E15" s="141" t="s">
        <v>1689</v>
      </c>
      <c r="F15" s="141" t="s">
        <v>28</v>
      </c>
      <c r="G15" s="141" t="s">
        <v>965</v>
      </c>
      <c r="H15" s="143" t="s">
        <v>14</v>
      </c>
      <c r="I15" s="141" t="s">
        <v>15</v>
      </c>
      <c r="J15" s="141" t="s">
        <v>1690</v>
      </c>
      <c r="K15" s="351" t="s">
        <v>1691</v>
      </c>
      <c r="L15" s="351" t="s">
        <v>1206</v>
      </c>
      <c r="M15" s="139"/>
    </row>
    <row r="16" spans="1:13" ht="80.099999999999994" customHeight="1" x14ac:dyDescent="0.3">
      <c r="A16" s="109" t="s">
        <v>233</v>
      </c>
      <c r="B16" s="110" t="s">
        <v>234</v>
      </c>
      <c r="C16" s="122" t="s">
        <v>37</v>
      </c>
      <c r="D16" s="110" t="s">
        <v>235</v>
      </c>
      <c r="E16" s="110" t="s">
        <v>236</v>
      </c>
      <c r="F16" s="110" t="s">
        <v>28</v>
      </c>
      <c r="G16" s="110" t="s">
        <v>237</v>
      </c>
      <c r="H16" s="111" t="s">
        <v>1076</v>
      </c>
      <c r="I16" s="110" t="s">
        <v>238</v>
      </c>
      <c r="J16" s="110" t="s">
        <v>988</v>
      </c>
      <c r="K16" s="349" t="s">
        <v>239</v>
      </c>
      <c r="L16" s="182" t="s">
        <v>37</v>
      </c>
      <c r="M16" s="155"/>
    </row>
    <row r="17" spans="1:13" ht="80.099999999999994" customHeight="1" x14ac:dyDescent="0.3">
      <c r="A17" s="113" t="s">
        <v>136</v>
      </c>
      <c r="B17" s="114" t="s">
        <v>23</v>
      </c>
      <c r="C17" s="117" t="s">
        <v>37</v>
      </c>
      <c r="D17" s="114" t="s">
        <v>55</v>
      </c>
      <c r="E17" s="114" t="s">
        <v>56</v>
      </c>
      <c r="F17" s="114" t="s">
        <v>28</v>
      </c>
      <c r="G17" s="114">
        <v>2010</v>
      </c>
      <c r="H17" s="115" t="s">
        <v>14</v>
      </c>
      <c r="I17" s="114" t="s">
        <v>15</v>
      </c>
      <c r="J17" s="114" t="s">
        <v>1199</v>
      </c>
      <c r="K17" s="350" t="s">
        <v>1756</v>
      </c>
      <c r="L17" s="350" t="s">
        <v>1198</v>
      </c>
      <c r="M17" s="139"/>
    </row>
    <row r="18" spans="1:13" ht="109.5" customHeight="1" x14ac:dyDescent="0.3">
      <c r="A18" s="109" t="s">
        <v>70</v>
      </c>
      <c r="B18" s="110" t="s">
        <v>23</v>
      </c>
      <c r="C18" s="110">
        <v>2021</v>
      </c>
      <c r="D18" s="110" t="s">
        <v>71</v>
      </c>
      <c r="E18" s="110" t="s">
        <v>72</v>
      </c>
      <c r="F18" s="110" t="s">
        <v>67</v>
      </c>
      <c r="G18" s="110" t="s">
        <v>73</v>
      </c>
      <c r="H18" s="111" t="s">
        <v>14</v>
      </c>
      <c r="I18" s="110" t="s">
        <v>15</v>
      </c>
      <c r="J18" s="110" t="s">
        <v>74</v>
      </c>
      <c r="K18" s="349" t="s">
        <v>75</v>
      </c>
      <c r="L18" s="349" t="s">
        <v>1184</v>
      </c>
      <c r="M18" s="155"/>
    </row>
    <row r="19" spans="1:13" ht="80.099999999999994" customHeight="1" x14ac:dyDescent="0.3">
      <c r="A19" s="140" t="s">
        <v>1546</v>
      </c>
      <c r="B19" s="141" t="s">
        <v>23</v>
      </c>
      <c r="C19" s="141">
        <v>2012</v>
      </c>
      <c r="D19" s="141" t="s">
        <v>13</v>
      </c>
      <c r="E19" s="141" t="s">
        <v>1547</v>
      </c>
      <c r="F19" s="141" t="s">
        <v>76</v>
      </c>
      <c r="G19" s="141" t="s">
        <v>79</v>
      </c>
      <c r="H19" s="143" t="s">
        <v>14</v>
      </c>
      <c r="I19" s="141" t="s">
        <v>15</v>
      </c>
      <c r="J19" s="141" t="s">
        <v>1548</v>
      </c>
      <c r="K19" s="351" t="s">
        <v>1549</v>
      </c>
      <c r="L19" s="351" t="s">
        <v>1550</v>
      </c>
      <c r="M19" s="139"/>
    </row>
    <row r="20" spans="1:13" ht="80.099999999999994" customHeight="1" x14ac:dyDescent="0.3">
      <c r="A20" s="109" t="s">
        <v>1415</v>
      </c>
      <c r="B20" s="110" t="s">
        <v>35</v>
      </c>
      <c r="C20" s="110">
        <v>2023</v>
      </c>
      <c r="D20" s="110" t="s">
        <v>167</v>
      </c>
      <c r="E20" s="110" t="s">
        <v>1416</v>
      </c>
      <c r="F20" s="110" t="s">
        <v>28</v>
      </c>
      <c r="G20" s="110" t="s">
        <v>965</v>
      </c>
      <c r="H20" s="111" t="s">
        <v>14</v>
      </c>
      <c r="I20" s="110" t="s">
        <v>15</v>
      </c>
      <c r="J20" s="110" t="s">
        <v>1417</v>
      </c>
      <c r="K20" s="349" t="s">
        <v>1418</v>
      </c>
      <c r="L20" s="352" t="s">
        <v>1419</v>
      </c>
      <c r="M20" s="155"/>
    </row>
    <row r="21" spans="1:13" ht="80.099999999999994" customHeight="1" x14ac:dyDescent="0.3">
      <c r="A21" s="113" t="s">
        <v>183</v>
      </c>
      <c r="B21" s="114" t="s">
        <v>49</v>
      </c>
      <c r="C21" s="114">
        <v>2020</v>
      </c>
      <c r="D21" s="114" t="s">
        <v>13</v>
      </c>
      <c r="E21" s="114" t="s">
        <v>1829</v>
      </c>
      <c r="F21" s="114" t="s">
        <v>1044</v>
      </c>
      <c r="G21" s="114" t="s">
        <v>1043</v>
      </c>
      <c r="H21" s="115" t="s">
        <v>142</v>
      </c>
      <c r="I21" s="114" t="s">
        <v>15</v>
      </c>
      <c r="J21" s="114" t="s">
        <v>984</v>
      </c>
      <c r="K21" s="350" t="s">
        <v>184</v>
      </c>
      <c r="L21" s="350" t="s">
        <v>185</v>
      </c>
      <c r="M21" s="139"/>
    </row>
    <row r="22" spans="1:13" ht="80.099999999999994" customHeight="1" x14ac:dyDescent="0.3">
      <c r="A22" s="144" t="s">
        <v>1574</v>
      </c>
      <c r="B22" s="145" t="s">
        <v>12</v>
      </c>
      <c r="C22" s="145">
        <v>2012</v>
      </c>
      <c r="D22" s="145" t="s">
        <v>13</v>
      </c>
      <c r="E22" s="145" t="s">
        <v>1575</v>
      </c>
      <c r="F22" s="145" t="s">
        <v>76</v>
      </c>
      <c r="G22" s="145" t="s">
        <v>1576</v>
      </c>
      <c r="H22" s="147" t="s">
        <v>14</v>
      </c>
      <c r="I22" s="145" t="s">
        <v>15</v>
      </c>
      <c r="J22" s="145" t="s">
        <v>1577</v>
      </c>
      <c r="K22" s="352" t="s">
        <v>1757</v>
      </c>
      <c r="L22" s="352" t="s">
        <v>1578</v>
      </c>
      <c r="M22" s="155"/>
    </row>
    <row r="23" spans="1:13" ht="80.099999999999994" customHeight="1" x14ac:dyDescent="0.3">
      <c r="A23" s="113" t="s">
        <v>1267</v>
      </c>
      <c r="B23" s="114" t="s">
        <v>301</v>
      </c>
      <c r="C23" s="114">
        <v>2004</v>
      </c>
      <c r="D23" s="114" t="s">
        <v>950</v>
      </c>
      <c r="E23" s="114" t="s">
        <v>1265</v>
      </c>
      <c r="F23" s="114" t="s">
        <v>76</v>
      </c>
      <c r="G23" s="114" t="s">
        <v>1266</v>
      </c>
      <c r="H23" s="114" t="s">
        <v>1204</v>
      </c>
      <c r="I23" s="114" t="s">
        <v>15</v>
      </c>
      <c r="J23" s="114" t="s">
        <v>1266</v>
      </c>
      <c r="K23" s="178" t="s">
        <v>37</v>
      </c>
      <c r="L23" s="350" t="s">
        <v>1264</v>
      </c>
      <c r="M23" s="139"/>
    </row>
    <row r="24" spans="1:13" ht="80.099999999999994" customHeight="1" x14ac:dyDescent="0.3">
      <c r="A24" s="109" t="s">
        <v>302</v>
      </c>
      <c r="B24" s="110" t="s">
        <v>301</v>
      </c>
      <c r="C24" s="122" t="s">
        <v>37</v>
      </c>
      <c r="D24" s="110" t="s">
        <v>139</v>
      </c>
      <c r="E24" s="110" t="s">
        <v>1268</v>
      </c>
      <c r="F24" s="110" t="s">
        <v>28</v>
      </c>
      <c r="G24" s="110" t="s">
        <v>1266</v>
      </c>
      <c r="H24" s="110" t="s">
        <v>1204</v>
      </c>
      <c r="I24" s="110" t="s">
        <v>15</v>
      </c>
      <c r="J24" s="110" t="s">
        <v>1266</v>
      </c>
      <c r="K24" s="353" t="s">
        <v>1271</v>
      </c>
      <c r="L24" s="349" t="s">
        <v>1269</v>
      </c>
      <c r="M24" s="155"/>
    </row>
    <row r="25" spans="1:13" ht="80.099999999999994" customHeight="1" x14ac:dyDescent="0.3">
      <c r="A25" s="140" t="s">
        <v>1758</v>
      </c>
      <c r="B25" s="141" t="s">
        <v>301</v>
      </c>
      <c r="C25" s="141">
        <v>2005</v>
      </c>
      <c r="D25" s="141" t="s">
        <v>139</v>
      </c>
      <c r="E25" s="141" t="s">
        <v>1268</v>
      </c>
      <c r="F25" s="141" t="s">
        <v>28</v>
      </c>
      <c r="G25" s="141" t="s">
        <v>1266</v>
      </c>
      <c r="H25" s="141" t="s">
        <v>1204</v>
      </c>
      <c r="I25" s="141" t="s">
        <v>15</v>
      </c>
      <c r="J25" s="141" t="s">
        <v>1266</v>
      </c>
      <c r="K25" s="351" t="s">
        <v>1271</v>
      </c>
      <c r="L25" s="351" t="s">
        <v>1270</v>
      </c>
      <c r="M25" s="139"/>
    </row>
    <row r="26" spans="1:13" ht="80.099999999999994" customHeight="1" x14ac:dyDescent="0.3">
      <c r="A26" s="109" t="s">
        <v>149</v>
      </c>
      <c r="B26" s="110" t="s">
        <v>23</v>
      </c>
      <c r="C26" s="110">
        <v>2010</v>
      </c>
      <c r="D26" s="110" t="s">
        <v>139</v>
      </c>
      <c r="E26" s="110" t="s">
        <v>140</v>
      </c>
      <c r="F26" s="110" t="s">
        <v>28</v>
      </c>
      <c r="G26" s="110" t="s">
        <v>150</v>
      </c>
      <c r="H26" s="111" t="s">
        <v>142</v>
      </c>
      <c r="I26" s="110" t="s">
        <v>15</v>
      </c>
      <c r="J26" s="110" t="s">
        <v>978</v>
      </c>
      <c r="K26" s="349" t="s">
        <v>143</v>
      </c>
      <c r="L26" s="349" t="s">
        <v>151</v>
      </c>
      <c r="M26" s="155"/>
    </row>
    <row r="27" spans="1:13" ht="80.099999999999994" customHeight="1" x14ac:dyDescent="0.3">
      <c r="A27" s="113" t="s">
        <v>152</v>
      </c>
      <c r="B27" s="114" t="s">
        <v>23</v>
      </c>
      <c r="C27" s="114">
        <v>2011</v>
      </c>
      <c r="D27" s="114" t="s">
        <v>139</v>
      </c>
      <c r="E27" s="114" t="s">
        <v>140</v>
      </c>
      <c r="F27" s="114" t="s">
        <v>28</v>
      </c>
      <c r="G27" s="114" t="s">
        <v>141</v>
      </c>
      <c r="H27" s="115" t="s">
        <v>142</v>
      </c>
      <c r="I27" s="114" t="s">
        <v>15</v>
      </c>
      <c r="J27" s="114" t="s">
        <v>979</v>
      </c>
      <c r="K27" s="350" t="s">
        <v>143</v>
      </c>
      <c r="L27" s="350" t="s">
        <v>153</v>
      </c>
      <c r="M27" s="139"/>
    </row>
    <row r="28" spans="1:13" ht="80.099999999999994" customHeight="1" x14ac:dyDescent="0.3">
      <c r="A28" s="144" t="s">
        <v>1621</v>
      </c>
      <c r="B28" s="145" t="s">
        <v>1622</v>
      </c>
      <c r="C28" s="145">
        <v>2017</v>
      </c>
      <c r="D28" s="145" t="s">
        <v>1623</v>
      </c>
      <c r="E28" s="145" t="s">
        <v>1627</v>
      </c>
      <c r="F28" s="145" t="s">
        <v>28</v>
      </c>
      <c r="G28" s="145" t="s">
        <v>1624</v>
      </c>
      <c r="H28" s="147" t="s">
        <v>14</v>
      </c>
      <c r="I28" s="145" t="s">
        <v>15</v>
      </c>
      <c r="J28" s="145" t="s">
        <v>1625</v>
      </c>
      <c r="K28" s="352" t="s">
        <v>296</v>
      </c>
      <c r="L28" s="352" t="s">
        <v>1626</v>
      </c>
      <c r="M28" s="155"/>
    </row>
    <row r="29" spans="1:13" ht="80.099999999999994" customHeight="1" x14ac:dyDescent="0.3">
      <c r="A29" s="113" t="s">
        <v>138</v>
      </c>
      <c r="B29" s="114" t="s">
        <v>23</v>
      </c>
      <c r="C29" s="114">
        <v>2009</v>
      </c>
      <c r="D29" s="114" t="s">
        <v>139</v>
      </c>
      <c r="E29" s="114" t="s">
        <v>140</v>
      </c>
      <c r="F29" s="114" t="s">
        <v>28</v>
      </c>
      <c r="G29" s="114" t="s">
        <v>141</v>
      </c>
      <c r="H29" s="115" t="s">
        <v>142</v>
      </c>
      <c r="I29" s="114" t="s">
        <v>15</v>
      </c>
      <c r="J29" s="114" t="s">
        <v>975</v>
      </c>
      <c r="K29" s="350" t="s">
        <v>143</v>
      </c>
      <c r="L29" s="350" t="s">
        <v>144</v>
      </c>
      <c r="M29" s="139"/>
    </row>
    <row r="30" spans="1:13" ht="80.099999999999994" customHeight="1" x14ac:dyDescent="0.3">
      <c r="A30" s="109" t="s">
        <v>104</v>
      </c>
      <c r="B30" s="110" t="s">
        <v>23</v>
      </c>
      <c r="C30" s="110">
        <v>2012</v>
      </c>
      <c r="D30" s="110" t="s">
        <v>65</v>
      </c>
      <c r="E30" s="110" t="s">
        <v>61</v>
      </c>
      <c r="F30" s="110" t="s">
        <v>86</v>
      </c>
      <c r="G30" s="110" t="s">
        <v>965</v>
      </c>
      <c r="H30" s="111" t="s">
        <v>14</v>
      </c>
      <c r="I30" s="110" t="s">
        <v>87</v>
      </c>
      <c r="J30" s="110" t="s">
        <v>1760</v>
      </c>
      <c r="K30" s="349" t="s">
        <v>88</v>
      </c>
      <c r="L30" s="182" t="s">
        <v>37</v>
      </c>
      <c r="M30" s="129" t="s">
        <v>1759</v>
      </c>
    </row>
    <row r="31" spans="1:13" ht="80.099999999999994" customHeight="1" x14ac:dyDescent="0.3">
      <c r="A31" s="113" t="s">
        <v>123</v>
      </c>
      <c r="B31" s="114" t="s">
        <v>23</v>
      </c>
      <c r="C31" s="114">
        <v>2008</v>
      </c>
      <c r="D31" s="114" t="s">
        <v>124</v>
      </c>
      <c r="E31" s="114" t="s">
        <v>116</v>
      </c>
      <c r="F31" s="114" t="s">
        <v>28</v>
      </c>
      <c r="G31" s="114" t="s">
        <v>965</v>
      </c>
      <c r="H31" s="115" t="s">
        <v>14</v>
      </c>
      <c r="I31" s="114" t="s">
        <v>15</v>
      </c>
      <c r="J31" s="114" t="s">
        <v>98</v>
      </c>
      <c r="K31" s="350" t="s">
        <v>117</v>
      </c>
      <c r="L31" s="350" t="s">
        <v>118</v>
      </c>
      <c r="M31" s="139"/>
    </row>
    <row r="32" spans="1:13" ht="80.099999999999994" customHeight="1" x14ac:dyDescent="0.3">
      <c r="A32" s="109" t="s">
        <v>172</v>
      </c>
      <c r="B32" s="110" t="s">
        <v>23</v>
      </c>
      <c r="C32" s="110">
        <v>2011</v>
      </c>
      <c r="D32" s="110" t="s">
        <v>169</v>
      </c>
      <c r="E32" s="110" t="s">
        <v>1219</v>
      </c>
      <c r="F32" s="110" t="s">
        <v>28</v>
      </c>
      <c r="G32" s="110">
        <v>2011</v>
      </c>
      <c r="H32" s="111" t="s">
        <v>1220</v>
      </c>
      <c r="I32" s="110" t="s">
        <v>15</v>
      </c>
      <c r="J32" s="110" t="s">
        <v>1214</v>
      </c>
      <c r="K32" s="349" t="s">
        <v>1221</v>
      </c>
      <c r="L32" s="349" t="s">
        <v>1222</v>
      </c>
      <c r="M32" s="155"/>
    </row>
    <row r="33" spans="1:13" ht="80.099999999999994" customHeight="1" x14ac:dyDescent="0.3">
      <c r="A33" s="113" t="s">
        <v>147</v>
      </c>
      <c r="B33" s="114" t="s">
        <v>23</v>
      </c>
      <c r="C33" s="114">
        <v>2011</v>
      </c>
      <c r="D33" s="114" t="s">
        <v>139</v>
      </c>
      <c r="E33" s="114" t="s">
        <v>140</v>
      </c>
      <c r="F33" s="114" t="s">
        <v>28</v>
      </c>
      <c r="G33" s="114" t="s">
        <v>141</v>
      </c>
      <c r="H33" s="115" t="s">
        <v>142</v>
      </c>
      <c r="I33" s="114" t="s">
        <v>15</v>
      </c>
      <c r="J33" s="114" t="s">
        <v>977</v>
      </c>
      <c r="K33" s="350" t="s">
        <v>143</v>
      </c>
      <c r="L33" s="350" t="s">
        <v>148</v>
      </c>
      <c r="M33" s="139"/>
    </row>
    <row r="34" spans="1:13" ht="80.099999999999994" customHeight="1" x14ac:dyDescent="0.3">
      <c r="A34" s="109" t="s">
        <v>145</v>
      </c>
      <c r="B34" s="110" t="s">
        <v>23</v>
      </c>
      <c r="C34" s="110">
        <v>2002</v>
      </c>
      <c r="D34" s="110" t="s">
        <v>139</v>
      </c>
      <c r="E34" s="110" t="s">
        <v>140</v>
      </c>
      <c r="F34" s="110" t="s">
        <v>28</v>
      </c>
      <c r="G34" s="110" t="s">
        <v>141</v>
      </c>
      <c r="H34" s="111" t="s">
        <v>142</v>
      </c>
      <c r="I34" s="110" t="s">
        <v>15</v>
      </c>
      <c r="J34" s="110" t="s">
        <v>976</v>
      </c>
      <c r="K34" s="349" t="s">
        <v>143</v>
      </c>
      <c r="L34" s="349" t="s">
        <v>146</v>
      </c>
      <c r="M34" s="155"/>
    </row>
    <row r="35" spans="1:13" ht="80.099999999999994" customHeight="1" x14ac:dyDescent="0.3">
      <c r="A35" s="113" t="s">
        <v>240</v>
      </c>
      <c r="B35" s="114" t="s">
        <v>25</v>
      </c>
      <c r="C35" s="114">
        <v>2021</v>
      </c>
      <c r="D35" s="114" t="s">
        <v>241</v>
      </c>
      <c r="E35" s="114" t="s">
        <v>242</v>
      </c>
      <c r="F35" s="114" t="s">
        <v>28</v>
      </c>
      <c r="G35" s="114" t="s">
        <v>237</v>
      </c>
      <c r="H35" s="115" t="s">
        <v>14</v>
      </c>
      <c r="I35" s="114" t="s">
        <v>243</v>
      </c>
      <c r="J35" s="114" t="s">
        <v>98</v>
      </c>
      <c r="K35" s="350" t="s">
        <v>244</v>
      </c>
      <c r="L35" s="350" t="s">
        <v>245</v>
      </c>
      <c r="M35" s="139"/>
    </row>
    <row r="36" spans="1:13" ht="80.099999999999994" customHeight="1" x14ac:dyDescent="0.3">
      <c r="A36" s="109" t="s">
        <v>290</v>
      </c>
      <c r="B36" s="110" t="s">
        <v>1830</v>
      </c>
      <c r="C36" s="110">
        <v>2025</v>
      </c>
      <c r="D36" s="110" t="s">
        <v>174</v>
      </c>
      <c r="E36" s="110" t="s">
        <v>291</v>
      </c>
      <c r="F36" s="110" t="s">
        <v>28</v>
      </c>
      <c r="G36" s="110" t="s">
        <v>237</v>
      </c>
      <c r="H36" s="111" t="s">
        <v>14</v>
      </c>
      <c r="I36" s="110" t="s">
        <v>15</v>
      </c>
      <c r="J36" s="110" t="s">
        <v>996</v>
      </c>
      <c r="K36" s="349" t="s">
        <v>292</v>
      </c>
      <c r="L36" s="349" t="s">
        <v>1831</v>
      </c>
      <c r="M36" s="155"/>
    </row>
    <row r="37" spans="1:13" ht="80.099999999999994" customHeight="1" x14ac:dyDescent="0.3">
      <c r="A37" s="113" t="s">
        <v>209</v>
      </c>
      <c r="B37" s="114" t="s">
        <v>23</v>
      </c>
      <c r="C37" s="114">
        <v>2022</v>
      </c>
      <c r="D37" s="114" t="s">
        <v>26</v>
      </c>
      <c r="E37" s="114" t="s">
        <v>1761</v>
      </c>
      <c r="F37" s="114" t="s">
        <v>28</v>
      </c>
      <c r="G37" s="114" t="s">
        <v>1410</v>
      </c>
      <c r="H37" s="115" t="s">
        <v>14</v>
      </c>
      <c r="I37" s="114" t="s">
        <v>15</v>
      </c>
      <c r="J37" s="114" t="s">
        <v>193</v>
      </c>
      <c r="K37" s="178" t="s">
        <v>37</v>
      </c>
      <c r="L37" s="350" t="s">
        <v>1237</v>
      </c>
      <c r="M37" s="139"/>
    </row>
    <row r="38" spans="1:13" ht="214.5" customHeight="1" x14ac:dyDescent="0.3">
      <c r="A38" s="109" t="s">
        <v>281</v>
      </c>
      <c r="B38" s="110" t="s">
        <v>23</v>
      </c>
      <c r="C38" s="110">
        <v>2021</v>
      </c>
      <c r="D38" s="110" t="s">
        <v>253</v>
      </c>
      <c r="E38" s="110" t="s">
        <v>254</v>
      </c>
      <c r="F38" s="110" t="s">
        <v>28</v>
      </c>
      <c r="G38" s="110" t="s">
        <v>282</v>
      </c>
      <c r="H38" s="111" t="s">
        <v>14</v>
      </c>
      <c r="I38" s="110" t="s">
        <v>15</v>
      </c>
      <c r="J38" s="110" t="s">
        <v>995</v>
      </c>
      <c r="K38" s="349" t="s">
        <v>1811</v>
      </c>
      <c r="L38" s="349" t="s">
        <v>283</v>
      </c>
      <c r="M38" s="129" t="s">
        <v>1701</v>
      </c>
    </row>
    <row r="39" spans="1:13" ht="124.5" customHeight="1" x14ac:dyDescent="0.3">
      <c r="A39" s="113" t="s">
        <v>210</v>
      </c>
      <c r="B39" s="114" t="s">
        <v>25</v>
      </c>
      <c r="C39" s="117" t="s">
        <v>37</v>
      </c>
      <c r="D39" s="114" t="s">
        <v>85</v>
      </c>
      <c r="E39" s="114" t="s">
        <v>211</v>
      </c>
      <c r="F39" s="114" t="s">
        <v>28</v>
      </c>
      <c r="G39" s="114" t="s">
        <v>1762</v>
      </c>
      <c r="H39" s="115" t="s">
        <v>14</v>
      </c>
      <c r="I39" s="114" t="s">
        <v>15</v>
      </c>
      <c r="J39" s="114" t="s">
        <v>1763</v>
      </c>
      <c r="K39" s="350" t="s">
        <v>1764</v>
      </c>
      <c r="L39" s="350" t="s">
        <v>1238</v>
      </c>
      <c r="M39" s="139"/>
    </row>
    <row r="40" spans="1:13" ht="80.099999999999994" customHeight="1" x14ac:dyDescent="0.3">
      <c r="A40" s="144" t="s">
        <v>1551</v>
      </c>
      <c r="B40" s="145" t="s">
        <v>12</v>
      </c>
      <c r="C40" s="167" t="s">
        <v>37</v>
      </c>
      <c r="D40" s="145" t="s">
        <v>13</v>
      </c>
      <c r="E40" s="145" t="s">
        <v>1547</v>
      </c>
      <c r="F40" s="145" t="s">
        <v>28</v>
      </c>
      <c r="G40" s="145" t="s">
        <v>77</v>
      </c>
      <c r="H40" s="147" t="s">
        <v>14</v>
      </c>
      <c r="I40" s="145" t="s">
        <v>15</v>
      </c>
      <c r="J40" s="145" t="s">
        <v>1552</v>
      </c>
      <c r="K40" s="352" t="s">
        <v>1549</v>
      </c>
      <c r="L40" s="352" t="s">
        <v>1553</v>
      </c>
      <c r="M40" s="155"/>
    </row>
    <row r="41" spans="1:13" ht="80.099999999999994" customHeight="1" x14ac:dyDescent="0.3">
      <c r="A41" s="140" t="s">
        <v>1543</v>
      </c>
      <c r="B41" s="141" t="s">
        <v>23</v>
      </c>
      <c r="C41" s="141">
        <v>2019</v>
      </c>
      <c r="D41" s="141" t="s">
        <v>13</v>
      </c>
      <c r="E41" s="141" t="s">
        <v>82</v>
      </c>
      <c r="F41" s="141" t="s">
        <v>28</v>
      </c>
      <c r="G41" s="141" t="s">
        <v>1491</v>
      </c>
      <c r="H41" s="143" t="s">
        <v>14</v>
      </c>
      <c r="I41" s="141" t="s">
        <v>15</v>
      </c>
      <c r="J41" s="141" t="s">
        <v>1544</v>
      </c>
      <c r="K41" s="194" t="s">
        <v>84</v>
      </c>
      <c r="L41" s="351" t="s">
        <v>1545</v>
      </c>
      <c r="M41" s="139"/>
    </row>
    <row r="42" spans="1:13" ht="80.099999999999994" customHeight="1" x14ac:dyDescent="0.3">
      <c r="A42" s="144" t="s">
        <v>1795</v>
      </c>
      <c r="B42" s="145" t="s">
        <v>1766</v>
      </c>
      <c r="C42" s="167" t="s">
        <v>37</v>
      </c>
      <c r="D42" s="145" t="s">
        <v>85</v>
      </c>
      <c r="E42" s="145" t="s">
        <v>1087</v>
      </c>
      <c r="F42" s="145" t="s">
        <v>1088</v>
      </c>
      <c r="G42" s="145" t="s">
        <v>294</v>
      </c>
      <c r="H42" s="145" t="s">
        <v>14</v>
      </c>
      <c r="I42" s="145" t="s">
        <v>15</v>
      </c>
      <c r="J42" s="145" t="s">
        <v>1765</v>
      </c>
      <c r="K42" s="352" t="s">
        <v>1273</v>
      </c>
      <c r="L42" s="352" t="s">
        <v>1272</v>
      </c>
      <c r="M42" s="129"/>
    </row>
    <row r="43" spans="1:13" ht="123.75" customHeight="1" x14ac:dyDescent="0.3">
      <c r="A43" s="113" t="s">
        <v>251</v>
      </c>
      <c r="B43" s="114" t="s">
        <v>252</v>
      </c>
      <c r="C43" s="114">
        <v>2022</v>
      </c>
      <c r="D43" s="114" t="s">
        <v>253</v>
      </c>
      <c r="E43" s="114" t="s">
        <v>254</v>
      </c>
      <c r="F43" s="114" t="s">
        <v>255</v>
      </c>
      <c r="G43" s="114" t="s">
        <v>256</v>
      </c>
      <c r="H43" s="115" t="s">
        <v>14</v>
      </c>
      <c r="I43" s="114" t="s">
        <v>15</v>
      </c>
      <c r="J43" s="114" t="s">
        <v>990</v>
      </c>
      <c r="K43" s="350" t="s">
        <v>1811</v>
      </c>
      <c r="L43" s="350" t="s">
        <v>257</v>
      </c>
      <c r="M43" s="139" t="s">
        <v>1832</v>
      </c>
    </row>
    <row r="44" spans="1:13" s="160" customFormat="1" ht="80.099999999999994" customHeight="1" x14ac:dyDescent="0.3">
      <c r="A44" s="109" t="s">
        <v>110</v>
      </c>
      <c r="B44" s="110" t="s">
        <v>23</v>
      </c>
      <c r="C44" s="122" t="s">
        <v>37</v>
      </c>
      <c r="D44" s="110" t="s">
        <v>106</v>
      </c>
      <c r="E44" s="110" t="s">
        <v>107</v>
      </c>
      <c r="F44" s="110" t="s">
        <v>28</v>
      </c>
      <c r="G44" s="110" t="s">
        <v>1767</v>
      </c>
      <c r="H44" s="111" t="s">
        <v>14</v>
      </c>
      <c r="I44" s="110" t="s">
        <v>15</v>
      </c>
      <c r="J44" s="110" t="s">
        <v>108</v>
      </c>
      <c r="K44" s="349" t="s">
        <v>109</v>
      </c>
      <c r="L44" s="349" t="s">
        <v>111</v>
      </c>
      <c r="M44" s="129"/>
    </row>
    <row r="45" spans="1:13" s="160" customFormat="1" ht="80.099999999999994" customHeight="1" x14ac:dyDescent="0.3">
      <c r="A45" s="113" t="s">
        <v>112</v>
      </c>
      <c r="B45" s="114" t="s">
        <v>23</v>
      </c>
      <c r="C45" s="117" t="s">
        <v>37</v>
      </c>
      <c r="D45" s="114" t="s">
        <v>106</v>
      </c>
      <c r="E45" s="114" t="s">
        <v>107</v>
      </c>
      <c r="F45" s="114" t="s">
        <v>28</v>
      </c>
      <c r="G45" s="114" t="s">
        <v>79</v>
      </c>
      <c r="H45" s="115" t="s">
        <v>14</v>
      </c>
      <c r="I45" s="114" t="s">
        <v>15</v>
      </c>
      <c r="J45" s="114" t="s">
        <v>113</v>
      </c>
      <c r="K45" s="350" t="s">
        <v>109</v>
      </c>
      <c r="L45" s="350" t="s">
        <v>114</v>
      </c>
      <c r="M45" s="139"/>
    </row>
    <row r="46" spans="1:13" s="160" customFormat="1" ht="80.099999999999994" customHeight="1" x14ac:dyDescent="0.3">
      <c r="A46" s="109" t="s">
        <v>60</v>
      </c>
      <c r="B46" s="110" t="s">
        <v>23</v>
      </c>
      <c r="C46" s="122" t="s">
        <v>37</v>
      </c>
      <c r="D46" s="110" t="s">
        <v>13</v>
      </c>
      <c r="E46" s="110" t="s">
        <v>61</v>
      </c>
      <c r="F46" s="110" t="s">
        <v>28</v>
      </c>
      <c r="G46" s="110" t="s">
        <v>965</v>
      </c>
      <c r="H46" s="111" t="s">
        <v>14</v>
      </c>
      <c r="I46" s="110" t="s">
        <v>15</v>
      </c>
      <c r="J46" s="110" t="s">
        <v>57</v>
      </c>
      <c r="K46" s="349" t="s">
        <v>62</v>
      </c>
      <c r="L46" s="349" t="s">
        <v>63</v>
      </c>
      <c r="M46" s="129"/>
    </row>
    <row r="47" spans="1:13" s="160" customFormat="1" ht="80.099999999999994" customHeight="1" x14ac:dyDescent="0.3">
      <c r="A47" s="140" t="s">
        <v>1058</v>
      </c>
      <c r="B47" s="141" t="s">
        <v>12</v>
      </c>
      <c r="C47" s="141">
        <v>2024</v>
      </c>
      <c r="D47" s="141" t="s">
        <v>13</v>
      </c>
      <c r="E47" s="141" t="s">
        <v>1060</v>
      </c>
      <c r="F47" s="141" t="s">
        <v>28</v>
      </c>
      <c r="G47" s="141" t="s">
        <v>1082</v>
      </c>
      <c r="H47" s="143" t="s">
        <v>14</v>
      </c>
      <c r="I47" s="141" t="s">
        <v>15</v>
      </c>
      <c r="J47" s="141" t="s">
        <v>1061</v>
      </c>
      <c r="K47" s="351" t="s">
        <v>1059</v>
      </c>
      <c r="L47" s="351" t="s">
        <v>1579</v>
      </c>
      <c r="M47" s="139"/>
    </row>
    <row r="48" spans="1:13" ht="80.099999999999994" customHeight="1" x14ac:dyDescent="0.3">
      <c r="A48" s="109" t="s">
        <v>298</v>
      </c>
      <c r="B48" s="110" t="s">
        <v>12</v>
      </c>
      <c r="C48" s="122" t="s">
        <v>37</v>
      </c>
      <c r="D48" s="110" t="s">
        <v>299</v>
      </c>
      <c r="E48" s="110" t="s">
        <v>300</v>
      </c>
      <c r="F48" s="110" t="s">
        <v>273</v>
      </c>
      <c r="G48" s="110" t="s">
        <v>1768</v>
      </c>
      <c r="H48" s="110" t="s">
        <v>1204</v>
      </c>
      <c r="I48" s="110" t="s">
        <v>15</v>
      </c>
      <c r="J48" s="110" t="s">
        <v>1263</v>
      </c>
      <c r="K48" s="182" t="s">
        <v>37</v>
      </c>
      <c r="L48" s="349" t="s">
        <v>1262</v>
      </c>
      <c r="M48" s="129"/>
    </row>
    <row r="49" spans="1:14" ht="80.099999999999994" customHeight="1" x14ac:dyDescent="0.3">
      <c r="A49" s="113" t="s">
        <v>1239</v>
      </c>
      <c r="B49" s="114" t="s">
        <v>1240</v>
      </c>
      <c r="C49" s="117" t="s">
        <v>37</v>
      </c>
      <c r="D49" s="114" t="s">
        <v>65</v>
      </c>
      <c r="E49" s="114" t="s">
        <v>212</v>
      </c>
      <c r="F49" s="114" t="s">
        <v>1770</v>
      </c>
      <c r="G49" s="114" t="s">
        <v>965</v>
      </c>
      <c r="H49" s="115" t="s">
        <v>1204</v>
      </c>
      <c r="I49" s="114" t="s">
        <v>1241</v>
      </c>
      <c r="J49" s="114" t="s">
        <v>1769</v>
      </c>
      <c r="K49" s="350" t="s">
        <v>1242</v>
      </c>
      <c r="L49" s="350" t="s">
        <v>1243</v>
      </c>
      <c r="M49" s="139"/>
    </row>
    <row r="50" spans="1:14" ht="127.5" customHeight="1" x14ac:dyDescent="0.3">
      <c r="A50" s="109" t="s">
        <v>17</v>
      </c>
      <c r="B50" s="110" t="s">
        <v>12</v>
      </c>
      <c r="C50" s="122" t="s">
        <v>37</v>
      </c>
      <c r="D50" s="110" t="s">
        <v>13</v>
      </c>
      <c r="E50" s="110" t="s">
        <v>18</v>
      </c>
      <c r="F50" s="110" t="s">
        <v>19</v>
      </c>
      <c r="G50" s="110" t="s">
        <v>1077</v>
      </c>
      <c r="H50" s="111" t="s">
        <v>14</v>
      </c>
      <c r="I50" s="110" t="s">
        <v>15</v>
      </c>
      <c r="J50" s="110" t="s">
        <v>20</v>
      </c>
      <c r="K50" s="349" t="s">
        <v>21</v>
      </c>
      <c r="L50" s="349" t="s">
        <v>22</v>
      </c>
      <c r="M50" s="129"/>
    </row>
    <row r="51" spans="1:14" ht="80.099999999999994" customHeight="1" x14ac:dyDescent="0.3">
      <c r="A51" s="113" t="s">
        <v>195</v>
      </c>
      <c r="B51" s="114" t="s">
        <v>25</v>
      </c>
      <c r="C51" s="114">
        <v>2019</v>
      </c>
      <c r="D51" s="114" t="s">
        <v>26</v>
      </c>
      <c r="E51" s="114" t="s">
        <v>196</v>
      </c>
      <c r="F51" s="114" t="s">
        <v>197</v>
      </c>
      <c r="G51" s="114" t="s">
        <v>198</v>
      </c>
      <c r="H51" s="115" t="s">
        <v>142</v>
      </c>
      <c r="I51" s="114" t="s">
        <v>15</v>
      </c>
      <c r="J51" s="114" t="s">
        <v>193</v>
      </c>
      <c r="K51" s="350" t="s">
        <v>199</v>
      </c>
      <c r="L51" s="350" t="s">
        <v>1235</v>
      </c>
      <c r="M51" s="139"/>
    </row>
    <row r="52" spans="1:14" ht="80.099999999999994" customHeight="1" x14ac:dyDescent="0.3">
      <c r="A52" s="109" t="s">
        <v>200</v>
      </c>
      <c r="B52" s="110" t="s">
        <v>25</v>
      </c>
      <c r="C52" s="110">
        <v>2024</v>
      </c>
      <c r="D52" s="110" t="s">
        <v>26</v>
      </c>
      <c r="E52" s="110" t="s">
        <v>201</v>
      </c>
      <c r="F52" s="110" t="s">
        <v>197</v>
      </c>
      <c r="G52" s="110" t="s">
        <v>202</v>
      </c>
      <c r="H52" s="111" t="s">
        <v>142</v>
      </c>
      <c r="I52" s="110" t="s">
        <v>15</v>
      </c>
      <c r="J52" s="110" t="s">
        <v>193</v>
      </c>
      <c r="K52" s="349" t="s">
        <v>203</v>
      </c>
      <c r="L52" s="349" t="s">
        <v>1236</v>
      </c>
      <c r="M52" s="129"/>
    </row>
    <row r="53" spans="1:14" ht="80.099999999999994" customHeight="1" x14ac:dyDescent="0.3">
      <c r="A53" s="140" t="s">
        <v>1515</v>
      </c>
      <c r="B53" s="141" t="s">
        <v>23</v>
      </c>
      <c r="C53" s="141">
        <v>2017</v>
      </c>
      <c r="D53" s="141" t="s">
        <v>13</v>
      </c>
      <c r="E53" s="141" t="s">
        <v>1516</v>
      </c>
      <c r="F53" s="141" t="s">
        <v>76</v>
      </c>
      <c r="G53" s="141" t="s">
        <v>1517</v>
      </c>
      <c r="H53" s="143" t="s">
        <v>14</v>
      </c>
      <c r="I53" s="141" t="s">
        <v>15</v>
      </c>
      <c r="J53" s="141" t="s">
        <v>1518</v>
      </c>
      <c r="K53" s="194" t="s">
        <v>37</v>
      </c>
      <c r="L53" s="351" t="s">
        <v>1519</v>
      </c>
      <c r="M53" s="139"/>
    </row>
    <row r="54" spans="1:14" ht="80.099999999999994" customHeight="1" x14ac:dyDescent="0.3">
      <c r="A54" s="109" t="s">
        <v>246</v>
      </c>
      <c r="B54" s="110" t="s">
        <v>25</v>
      </c>
      <c r="C54" s="110">
        <v>2015</v>
      </c>
      <c r="D54" s="110" t="s">
        <v>247</v>
      </c>
      <c r="E54" s="110" t="s">
        <v>248</v>
      </c>
      <c r="F54" s="110" t="s">
        <v>28</v>
      </c>
      <c r="G54" s="110" t="s">
        <v>249</v>
      </c>
      <c r="H54" s="111" t="s">
        <v>14</v>
      </c>
      <c r="I54" s="110" t="s">
        <v>15</v>
      </c>
      <c r="J54" s="110" t="s">
        <v>989</v>
      </c>
      <c r="K54" s="349" t="s">
        <v>1785</v>
      </c>
      <c r="L54" s="349" t="s">
        <v>250</v>
      </c>
      <c r="M54" s="129"/>
    </row>
    <row r="55" spans="1:14" ht="80.099999999999994" customHeight="1" x14ac:dyDescent="0.3">
      <c r="A55" s="113" t="s">
        <v>158</v>
      </c>
      <c r="B55" s="114" t="s">
        <v>25</v>
      </c>
      <c r="C55" s="114" t="s">
        <v>1833</v>
      </c>
      <c r="D55" s="114" t="s">
        <v>106</v>
      </c>
      <c r="E55" s="114" t="s">
        <v>1078</v>
      </c>
      <c r="F55" s="114" t="s">
        <v>159</v>
      </c>
      <c r="G55" s="114" t="s">
        <v>160</v>
      </c>
      <c r="H55" s="115" t="s">
        <v>142</v>
      </c>
      <c r="I55" s="114" t="s">
        <v>15</v>
      </c>
      <c r="J55" s="114" t="s">
        <v>981</v>
      </c>
      <c r="K55" s="350" t="s">
        <v>143</v>
      </c>
      <c r="L55" s="350" t="s">
        <v>161</v>
      </c>
      <c r="M55" s="139"/>
    </row>
    <row r="56" spans="1:14" ht="80.099999999999994" customHeight="1" x14ac:dyDescent="0.3">
      <c r="A56" s="144" t="s">
        <v>1251</v>
      </c>
      <c r="B56" s="145" t="s">
        <v>25</v>
      </c>
      <c r="C56" s="145">
        <v>2011</v>
      </c>
      <c r="D56" s="145" t="s">
        <v>293</v>
      </c>
      <c r="E56" s="145" t="s">
        <v>1252</v>
      </c>
      <c r="F56" s="145" t="s">
        <v>1253</v>
      </c>
      <c r="G56" s="145" t="s">
        <v>160</v>
      </c>
      <c r="H56" s="147" t="s">
        <v>14</v>
      </c>
      <c r="I56" s="145" t="s">
        <v>295</v>
      </c>
      <c r="J56" s="145" t="s">
        <v>1254</v>
      </c>
      <c r="K56" s="187" t="s">
        <v>1771</v>
      </c>
      <c r="L56" s="352" t="s">
        <v>1250</v>
      </c>
      <c r="M56" s="129"/>
    </row>
    <row r="57" spans="1:14" ht="80.099999999999994" customHeight="1" x14ac:dyDescent="0.3">
      <c r="A57" s="113" t="s">
        <v>215</v>
      </c>
      <c r="B57" s="114" t="s">
        <v>23</v>
      </c>
      <c r="C57" s="117" t="s">
        <v>37</v>
      </c>
      <c r="D57" s="114" t="s">
        <v>55</v>
      </c>
      <c r="E57" s="114" t="s">
        <v>216</v>
      </c>
      <c r="F57" s="114" t="s">
        <v>217</v>
      </c>
      <c r="G57" s="114" t="s">
        <v>218</v>
      </c>
      <c r="H57" s="115" t="s">
        <v>14</v>
      </c>
      <c r="I57" s="115" t="s">
        <v>219</v>
      </c>
      <c r="J57" s="115" t="s">
        <v>98</v>
      </c>
      <c r="K57" s="350" t="s">
        <v>132</v>
      </c>
      <c r="L57" s="350" t="s">
        <v>220</v>
      </c>
      <c r="M57" s="139"/>
    </row>
    <row r="58" spans="1:14" ht="80.099999999999994" customHeight="1" x14ac:dyDescent="0.3">
      <c r="A58" s="109" t="s">
        <v>154</v>
      </c>
      <c r="B58" s="110" t="s">
        <v>23</v>
      </c>
      <c r="C58" s="110">
        <v>2012</v>
      </c>
      <c r="D58" s="110" t="s">
        <v>139</v>
      </c>
      <c r="E58" s="110" t="s">
        <v>140</v>
      </c>
      <c r="F58" s="110" t="s">
        <v>155</v>
      </c>
      <c r="G58" s="110" t="s">
        <v>156</v>
      </c>
      <c r="H58" s="111" t="s">
        <v>142</v>
      </c>
      <c r="I58" s="110" t="s">
        <v>15</v>
      </c>
      <c r="J58" s="110" t="s">
        <v>980</v>
      </c>
      <c r="K58" s="349" t="s">
        <v>143</v>
      </c>
      <c r="L58" s="349" t="s">
        <v>157</v>
      </c>
      <c r="M58" s="129"/>
    </row>
    <row r="59" spans="1:14" ht="80.099999999999994" customHeight="1" x14ac:dyDescent="0.3">
      <c r="A59" s="113" t="s">
        <v>258</v>
      </c>
      <c r="B59" s="114" t="s">
        <v>259</v>
      </c>
      <c r="C59" s="114">
        <v>2021</v>
      </c>
      <c r="D59" s="114" t="s">
        <v>13</v>
      </c>
      <c r="E59" s="114" t="s">
        <v>254</v>
      </c>
      <c r="F59" s="114" t="s">
        <v>260</v>
      </c>
      <c r="G59" s="114" t="s">
        <v>261</v>
      </c>
      <c r="H59" s="115" t="s">
        <v>14</v>
      </c>
      <c r="I59" s="114" t="s">
        <v>15</v>
      </c>
      <c r="J59" s="114" t="s">
        <v>991</v>
      </c>
      <c r="K59" s="350" t="s">
        <v>1811</v>
      </c>
      <c r="L59" s="350" t="s">
        <v>262</v>
      </c>
      <c r="M59" s="139" t="s">
        <v>263</v>
      </c>
    </row>
    <row r="60" spans="1:14" ht="80.099999999999994" customHeight="1" x14ac:dyDescent="0.3">
      <c r="A60" s="109" t="s">
        <v>1489</v>
      </c>
      <c r="B60" s="110" t="s">
        <v>23</v>
      </c>
      <c r="C60" s="110" t="s">
        <v>1834</v>
      </c>
      <c r="D60" s="110" t="s">
        <v>13</v>
      </c>
      <c r="E60" s="110" t="s">
        <v>1490</v>
      </c>
      <c r="F60" s="110" t="s">
        <v>76</v>
      </c>
      <c r="G60" s="110" t="s">
        <v>1491</v>
      </c>
      <c r="H60" s="111" t="s">
        <v>14</v>
      </c>
      <c r="I60" s="110" t="s">
        <v>15</v>
      </c>
      <c r="J60" s="110" t="s">
        <v>1492</v>
      </c>
      <c r="K60" s="349" t="s">
        <v>1493</v>
      </c>
      <c r="L60" s="349" t="s">
        <v>1494</v>
      </c>
      <c r="M60" s="129"/>
      <c r="N60" s="156" t="s">
        <v>1834</v>
      </c>
    </row>
    <row r="61" spans="1:14" ht="80.099999999999994" customHeight="1" x14ac:dyDescent="0.3">
      <c r="A61" s="113" t="s">
        <v>48</v>
      </c>
      <c r="B61" s="114" t="s">
        <v>49</v>
      </c>
      <c r="C61" s="114">
        <v>2015</v>
      </c>
      <c r="D61" s="114" t="s">
        <v>13</v>
      </c>
      <c r="E61" s="114" t="s">
        <v>50</v>
      </c>
      <c r="F61" s="114" t="s">
        <v>28</v>
      </c>
      <c r="G61" s="114" t="s">
        <v>1772</v>
      </c>
      <c r="H61" s="115">
        <v>39</v>
      </c>
      <c r="I61" s="114" t="s">
        <v>51</v>
      </c>
      <c r="J61" s="114" t="s">
        <v>965</v>
      </c>
      <c r="K61" s="350" t="s">
        <v>52</v>
      </c>
      <c r="L61" s="350" t="s">
        <v>53</v>
      </c>
      <c r="M61" s="139"/>
    </row>
    <row r="62" spans="1:14" ht="80.099999999999994" customHeight="1" x14ac:dyDescent="0.3">
      <c r="A62" s="109" t="s">
        <v>64</v>
      </c>
      <c r="B62" s="110" t="s">
        <v>23</v>
      </c>
      <c r="C62" s="122" t="s">
        <v>37</v>
      </c>
      <c r="D62" s="110" t="s">
        <v>65</v>
      </c>
      <c r="E62" s="110" t="s">
        <v>66</v>
      </c>
      <c r="F62" s="110" t="s">
        <v>67</v>
      </c>
      <c r="G62" s="110" t="s">
        <v>68</v>
      </c>
      <c r="H62" s="111" t="s">
        <v>14</v>
      </c>
      <c r="I62" s="110" t="s">
        <v>15</v>
      </c>
      <c r="J62" s="110" t="s">
        <v>69</v>
      </c>
      <c r="K62" s="349" t="s">
        <v>62</v>
      </c>
      <c r="L62" s="349" t="s">
        <v>1183</v>
      </c>
      <c r="M62" s="129"/>
    </row>
    <row r="63" spans="1:14" ht="80.099999999999994" customHeight="1" x14ac:dyDescent="0.3">
      <c r="A63" s="113" t="s">
        <v>64</v>
      </c>
      <c r="B63" s="114" t="s">
        <v>25</v>
      </c>
      <c r="C63" s="117" t="s">
        <v>37</v>
      </c>
      <c r="D63" s="114" t="s">
        <v>65</v>
      </c>
      <c r="E63" s="114" t="s">
        <v>61</v>
      </c>
      <c r="F63" s="114" t="s">
        <v>86</v>
      </c>
      <c r="G63" s="114" t="s">
        <v>965</v>
      </c>
      <c r="H63" s="119" t="s">
        <v>37</v>
      </c>
      <c r="I63" s="114" t="s">
        <v>87</v>
      </c>
      <c r="J63" s="114" t="s">
        <v>1773</v>
      </c>
      <c r="K63" s="350" t="s">
        <v>88</v>
      </c>
      <c r="L63" s="178" t="s">
        <v>37</v>
      </c>
      <c r="M63" s="139"/>
    </row>
    <row r="64" spans="1:14" ht="80.099999999999994" customHeight="1" x14ac:dyDescent="0.3">
      <c r="A64" s="144" t="s">
        <v>1520</v>
      </c>
      <c r="B64" s="145" t="s">
        <v>23</v>
      </c>
      <c r="C64" s="145">
        <v>2004</v>
      </c>
      <c r="D64" s="145" t="s">
        <v>13</v>
      </c>
      <c r="E64" s="145" t="s">
        <v>1521</v>
      </c>
      <c r="F64" s="145" t="s">
        <v>1048</v>
      </c>
      <c r="G64" s="145" t="s">
        <v>1522</v>
      </c>
      <c r="H64" s="147" t="s">
        <v>14</v>
      </c>
      <c r="I64" s="145" t="s">
        <v>15</v>
      </c>
      <c r="J64" s="145" t="s">
        <v>1523</v>
      </c>
      <c r="K64" s="352" t="s">
        <v>1524</v>
      </c>
      <c r="L64" s="352" t="s">
        <v>1525</v>
      </c>
      <c r="M64" s="129"/>
    </row>
    <row r="65" spans="1:13" ht="80.099999999999994" customHeight="1" x14ac:dyDescent="0.3">
      <c r="A65" s="140" t="s">
        <v>1586</v>
      </c>
      <c r="B65" s="141" t="s">
        <v>1558</v>
      </c>
      <c r="C65" s="141">
        <v>2020</v>
      </c>
      <c r="D65" s="141" t="s">
        <v>13</v>
      </c>
      <c r="E65" s="141" t="s">
        <v>1581</v>
      </c>
      <c r="F65" s="141" t="s">
        <v>28</v>
      </c>
      <c r="G65" s="141" t="s">
        <v>1582</v>
      </c>
      <c r="H65" s="143" t="s">
        <v>14</v>
      </c>
      <c r="I65" s="141" t="s">
        <v>15</v>
      </c>
      <c r="J65" s="141" t="s">
        <v>1583</v>
      </c>
      <c r="K65" s="351" t="s">
        <v>1774</v>
      </c>
      <c r="L65" s="351" t="s">
        <v>1589</v>
      </c>
      <c r="M65" s="139" t="s">
        <v>1587</v>
      </c>
    </row>
    <row r="66" spans="1:13" ht="80.099999999999994" customHeight="1" x14ac:dyDescent="0.3">
      <c r="A66" s="144" t="s">
        <v>1580</v>
      </c>
      <c r="B66" s="145" t="s">
        <v>1558</v>
      </c>
      <c r="C66" s="145">
        <v>2020</v>
      </c>
      <c r="D66" s="145" t="s">
        <v>13</v>
      </c>
      <c r="E66" s="145" t="s">
        <v>1581</v>
      </c>
      <c r="F66" s="145" t="s">
        <v>1588</v>
      </c>
      <c r="G66" s="145" t="s">
        <v>1582</v>
      </c>
      <c r="H66" s="147" t="s">
        <v>14</v>
      </c>
      <c r="I66" s="145" t="s">
        <v>15</v>
      </c>
      <c r="J66" s="145" t="s">
        <v>1583</v>
      </c>
      <c r="K66" s="352" t="s">
        <v>1774</v>
      </c>
      <c r="L66" s="352" t="s">
        <v>1584</v>
      </c>
      <c r="M66" s="129" t="s">
        <v>1585</v>
      </c>
    </row>
    <row r="67" spans="1:13" ht="80.099999999999994" customHeight="1" x14ac:dyDescent="0.3">
      <c r="A67" s="140" t="s">
        <v>1554</v>
      </c>
      <c r="B67" s="141" t="s">
        <v>23</v>
      </c>
      <c r="C67" s="161" t="s">
        <v>37</v>
      </c>
      <c r="D67" s="141" t="s">
        <v>13</v>
      </c>
      <c r="E67" s="141" t="s">
        <v>1555</v>
      </c>
      <c r="F67" s="141" t="s">
        <v>76</v>
      </c>
      <c r="G67" s="141" t="s">
        <v>1517</v>
      </c>
      <c r="H67" s="143" t="s">
        <v>14</v>
      </c>
      <c r="I67" s="141" t="s">
        <v>15</v>
      </c>
      <c r="J67" s="141" t="s">
        <v>1518</v>
      </c>
      <c r="K67" s="194" t="s">
        <v>37</v>
      </c>
      <c r="L67" s="351" t="s">
        <v>1556</v>
      </c>
      <c r="M67" s="139"/>
    </row>
    <row r="68" spans="1:13" ht="80.099999999999994" customHeight="1" x14ac:dyDescent="0.3">
      <c r="A68" s="109" t="s">
        <v>119</v>
      </c>
      <c r="B68" s="110" t="s">
        <v>23</v>
      </c>
      <c r="C68" s="110">
        <v>2002</v>
      </c>
      <c r="D68" s="110" t="s">
        <v>13</v>
      </c>
      <c r="E68" s="110" t="s">
        <v>116</v>
      </c>
      <c r="F68" s="110" t="s">
        <v>28</v>
      </c>
      <c r="G68" s="110" t="s">
        <v>78</v>
      </c>
      <c r="H68" s="111" t="s">
        <v>14</v>
      </c>
      <c r="I68" s="110" t="s">
        <v>15</v>
      </c>
      <c r="J68" s="110" t="s">
        <v>120</v>
      </c>
      <c r="K68" s="349" t="s">
        <v>117</v>
      </c>
      <c r="L68" s="349" t="s">
        <v>118</v>
      </c>
      <c r="M68" s="129"/>
    </row>
    <row r="69" spans="1:13" ht="80.099999999999994" customHeight="1" x14ac:dyDescent="0.3">
      <c r="A69" s="140" t="s">
        <v>1794</v>
      </c>
      <c r="B69" s="141" t="s">
        <v>23</v>
      </c>
      <c r="C69" s="141">
        <v>2024</v>
      </c>
      <c r="D69" s="141" t="s">
        <v>13</v>
      </c>
      <c r="E69" s="141" t="s">
        <v>163</v>
      </c>
      <c r="F69" s="141" t="s">
        <v>28</v>
      </c>
      <c r="G69" s="141" t="s">
        <v>294</v>
      </c>
      <c r="H69" s="141" t="s">
        <v>14</v>
      </c>
      <c r="I69" s="141" t="s">
        <v>15</v>
      </c>
      <c r="J69" s="141" t="s">
        <v>1775</v>
      </c>
      <c r="K69" s="351" t="s">
        <v>1747</v>
      </c>
      <c r="L69" s="351" t="s">
        <v>1192</v>
      </c>
      <c r="M69" s="162"/>
    </row>
    <row r="70" spans="1:13" ht="80.099999999999994" customHeight="1" x14ac:dyDescent="0.3">
      <c r="A70" s="109" t="s">
        <v>34</v>
      </c>
      <c r="B70" s="110" t="s">
        <v>35</v>
      </c>
      <c r="C70" s="122" t="s">
        <v>37</v>
      </c>
      <c r="D70" s="110" t="s">
        <v>26</v>
      </c>
      <c r="E70" s="110" t="s">
        <v>36</v>
      </c>
      <c r="F70" s="110" t="s">
        <v>28</v>
      </c>
      <c r="G70" s="110" t="s">
        <v>1410</v>
      </c>
      <c r="H70" s="121" t="s">
        <v>37</v>
      </c>
      <c r="I70" s="110" t="s">
        <v>38</v>
      </c>
      <c r="J70" s="110" t="s">
        <v>39</v>
      </c>
      <c r="K70" s="349" t="s">
        <v>40</v>
      </c>
      <c r="L70" s="349" t="s">
        <v>41</v>
      </c>
      <c r="M70" s="129"/>
    </row>
    <row r="71" spans="1:13" ht="80.099999999999994" customHeight="1" x14ac:dyDescent="0.3">
      <c r="A71" s="113" t="s">
        <v>182</v>
      </c>
      <c r="B71" s="114" t="s">
        <v>1835</v>
      </c>
      <c r="C71" s="114">
        <v>2014</v>
      </c>
      <c r="D71" s="114" t="s">
        <v>85</v>
      </c>
      <c r="E71" s="114" t="s">
        <v>1233</v>
      </c>
      <c r="F71" s="114" t="s">
        <v>28</v>
      </c>
      <c r="G71" s="114" t="s">
        <v>1778</v>
      </c>
      <c r="H71" s="115" t="s">
        <v>1499</v>
      </c>
      <c r="I71" s="114" t="s">
        <v>1776</v>
      </c>
      <c r="J71" s="114" t="s">
        <v>1777</v>
      </c>
      <c r="K71" s="350" t="s">
        <v>1779</v>
      </c>
      <c r="L71" s="350" t="s">
        <v>1232</v>
      </c>
      <c r="M71" s="139" t="s">
        <v>1234</v>
      </c>
    </row>
    <row r="72" spans="1:13" ht="80.099999999999994" customHeight="1" x14ac:dyDescent="0.3">
      <c r="A72" s="144" t="s">
        <v>1526</v>
      </c>
      <c r="B72" s="145" t="s">
        <v>23</v>
      </c>
      <c r="C72" s="145">
        <v>2017</v>
      </c>
      <c r="D72" s="145" t="s">
        <v>214</v>
      </c>
      <c r="E72" s="145" t="s">
        <v>1527</v>
      </c>
      <c r="F72" s="145" t="s">
        <v>28</v>
      </c>
      <c r="G72" s="145" t="s">
        <v>1528</v>
      </c>
      <c r="H72" s="147" t="s">
        <v>14</v>
      </c>
      <c r="I72" s="145" t="s">
        <v>15</v>
      </c>
      <c r="J72" s="145" t="s">
        <v>1529</v>
      </c>
      <c r="K72" s="187" t="s">
        <v>1786</v>
      </c>
      <c r="L72" s="352" t="s">
        <v>1780</v>
      </c>
      <c r="M72" s="129"/>
    </row>
    <row r="73" spans="1:13" ht="80.099999999999994" customHeight="1" x14ac:dyDescent="0.3">
      <c r="A73" s="113" t="s">
        <v>222</v>
      </c>
      <c r="B73" s="114" t="s">
        <v>23</v>
      </c>
      <c r="C73" s="114">
        <v>2024</v>
      </c>
      <c r="D73" s="114" t="s">
        <v>137</v>
      </c>
      <c r="E73" s="114" t="s">
        <v>223</v>
      </c>
      <c r="F73" s="114" t="s">
        <v>28</v>
      </c>
      <c r="G73" s="114" t="s">
        <v>1043</v>
      </c>
      <c r="H73" s="115" t="s">
        <v>14</v>
      </c>
      <c r="I73" s="114" t="s">
        <v>219</v>
      </c>
      <c r="J73" s="114" t="s">
        <v>985</v>
      </c>
      <c r="K73" s="350" t="s">
        <v>224</v>
      </c>
      <c r="L73" s="350" t="s">
        <v>1244</v>
      </c>
      <c r="M73" s="139" t="s">
        <v>1700</v>
      </c>
    </row>
    <row r="74" spans="1:13" ht="80.099999999999994" customHeight="1" x14ac:dyDescent="0.3">
      <c r="A74" s="109" t="s">
        <v>54</v>
      </c>
      <c r="B74" s="110" t="s">
        <v>23</v>
      </c>
      <c r="C74" s="122" t="s">
        <v>37</v>
      </c>
      <c r="D74" s="110" t="s">
        <v>55</v>
      </c>
      <c r="E74" s="110" t="s">
        <v>56</v>
      </c>
      <c r="F74" s="110" t="s">
        <v>28</v>
      </c>
      <c r="G74" s="110" t="s">
        <v>965</v>
      </c>
      <c r="H74" s="111" t="s">
        <v>14</v>
      </c>
      <c r="I74" s="110" t="s">
        <v>15</v>
      </c>
      <c r="J74" s="110" t="s">
        <v>57</v>
      </c>
      <c r="K74" s="349" t="s">
        <v>58</v>
      </c>
      <c r="L74" s="349" t="s">
        <v>59</v>
      </c>
      <c r="M74" s="129"/>
    </row>
    <row r="75" spans="1:13" ht="80.099999999999994" customHeight="1" x14ac:dyDescent="0.3">
      <c r="A75" s="113" t="s">
        <v>1836</v>
      </c>
      <c r="B75" s="114" t="s">
        <v>25</v>
      </c>
      <c r="C75" s="117" t="s">
        <v>37</v>
      </c>
      <c r="D75" s="114" t="s">
        <v>1408</v>
      </c>
      <c r="E75" s="114" t="s">
        <v>1407</v>
      </c>
      <c r="F75" s="114" t="s">
        <v>1409</v>
      </c>
      <c r="G75" s="114" t="s">
        <v>1410</v>
      </c>
      <c r="H75" s="115" t="s">
        <v>14</v>
      </c>
      <c r="I75" s="114" t="s">
        <v>15</v>
      </c>
      <c r="J75" s="114" t="s">
        <v>1411</v>
      </c>
      <c r="K75" s="350" t="s">
        <v>1412</v>
      </c>
      <c r="L75" s="351" t="s">
        <v>1406</v>
      </c>
      <c r="M75" s="139"/>
    </row>
    <row r="76" spans="1:13" ht="80.099999999999994" customHeight="1" x14ac:dyDescent="0.3">
      <c r="A76" s="109" t="s">
        <v>121</v>
      </c>
      <c r="B76" s="110" t="s">
        <v>23</v>
      </c>
      <c r="C76" s="110">
        <v>2000</v>
      </c>
      <c r="D76" s="110" t="s">
        <v>13</v>
      </c>
      <c r="E76" s="110" t="s">
        <v>116</v>
      </c>
      <c r="F76" s="110" t="s">
        <v>28</v>
      </c>
      <c r="G76" s="110" t="s">
        <v>79</v>
      </c>
      <c r="H76" s="111" t="s">
        <v>14</v>
      </c>
      <c r="I76" s="110" t="s">
        <v>15</v>
      </c>
      <c r="J76" s="110" t="s">
        <v>122</v>
      </c>
      <c r="K76" s="349" t="s">
        <v>117</v>
      </c>
      <c r="L76" s="349" t="s">
        <v>118</v>
      </c>
      <c r="M76" s="129"/>
    </row>
    <row r="77" spans="1:13" ht="80.099999999999994" customHeight="1" x14ac:dyDescent="0.3">
      <c r="A77" s="113" t="s">
        <v>115</v>
      </c>
      <c r="B77" s="114" t="s">
        <v>23</v>
      </c>
      <c r="C77" s="117" t="s">
        <v>37</v>
      </c>
      <c r="D77" s="114" t="s">
        <v>13</v>
      </c>
      <c r="E77" s="114" t="s">
        <v>116</v>
      </c>
      <c r="F77" s="114" t="s">
        <v>28</v>
      </c>
      <c r="G77" s="114" t="s">
        <v>77</v>
      </c>
      <c r="H77" s="115" t="s">
        <v>14</v>
      </c>
      <c r="I77" s="114" t="s">
        <v>15</v>
      </c>
      <c r="J77" s="114" t="s">
        <v>101</v>
      </c>
      <c r="K77" s="350" t="s">
        <v>117</v>
      </c>
      <c r="L77" s="350" t="s">
        <v>118</v>
      </c>
      <c r="M77" s="139"/>
    </row>
    <row r="78" spans="1:13" ht="80.099999999999994" customHeight="1" x14ac:dyDescent="0.3">
      <c r="A78" s="144" t="s">
        <v>1530</v>
      </c>
      <c r="B78" s="145" t="s">
        <v>23</v>
      </c>
      <c r="C78" s="167" t="s">
        <v>37</v>
      </c>
      <c r="D78" s="145" t="s">
        <v>13</v>
      </c>
      <c r="E78" s="145" t="s">
        <v>1531</v>
      </c>
      <c r="F78" s="145" t="s">
        <v>28</v>
      </c>
      <c r="G78" s="145" t="s">
        <v>78</v>
      </c>
      <c r="H78" s="147" t="s">
        <v>14</v>
      </c>
      <c r="I78" s="145" t="s">
        <v>15</v>
      </c>
      <c r="J78" s="145" t="s">
        <v>1532</v>
      </c>
      <c r="K78" s="352" t="s">
        <v>1533</v>
      </c>
      <c r="L78" s="352" t="s">
        <v>118</v>
      </c>
      <c r="M78" s="129"/>
    </row>
    <row r="79" spans="1:13" ht="80.099999999999994" customHeight="1" x14ac:dyDescent="0.3">
      <c r="A79" s="113" t="s">
        <v>1217</v>
      </c>
      <c r="B79" s="114" t="s">
        <v>23</v>
      </c>
      <c r="C79" s="117" t="s">
        <v>37</v>
      </c>
      <c r="D79" s="114" t="s">
        <v>169</v>
      </c>
      <c r="E79" s="114" t="s">
        <v>170</v>
      </c>
      <c r="F79" s="114" t="s">
        <v>28</v>
      </c>
      <c r="G79" s="114">
        <v>2023</v>
      </c>
      <c r="H79" s="114" t="s">
        <v>142</v>
      </c>
      <c r="I79" s="114" t="s">
        <v>15</v>
      </c>
      <c r="J79" s="114" t="s">
        <v>982</v>
      </c>
      <c r="K79" s="350" t="s">
        <v>171</v>
      </c>
      <c r="L79" s="350" t="s">
        <v>1218</v>
      </c>
      <c r="M79" s="139"/>
    </row>
    <row r="80" spans="1:13" ht="80.099999999999994" customHeight="1" x14ac:dyDescent="0.3">
      <c r="A80" s="109" t="s">
        <v>96</v>
      </c>
      <c r="B80" s="110" t="s">
        <v>23</v>
      </c>
      <c r="C80" s="122" t="s">
        <v>37</v>
      </c>
      <c r="D80" s="110" t="s">
        <v>13</v>
      </c>
      <c r="E80" s="110" t="s">
        <v>97</v>
      </c>
      <c r="F80" s="110" t="s">
        <v>28</v>
      </c>
      <c r="G80" s="110" t="s">
        <v>965</v>
      </c>
      <c r="H80" s="111" t="s">
        <v>14</v>
      </c>
      <c r="I80" s="110" t="s">
        <v>15</v>
      </c>
      <c r="J80" s="110" t="s">
        <v>98</v>
      </c>
      <c r="K80" s="349" t="s">
        <v>99</v>
      </c>
      <c r="L80" s="354" t="s">
        <v>1185</v>
      </c>
      <c r="M80" s="129"/>
    </row>
    <row r="81" spans="1:16" ht="102.75" customHeight="1" x14ac:dyDescent="0.3">
      <c r="A81" s="140" t="s">
        <v>1837</v>
      </c>
      <c r="B81" s="141" t="s">
        <v>1558</v>
      </c>
      <c r="C81" s="141">
        <v>2011</v>
      </c>
      <c r="D81" s="141" t="s">
        <v>13</v>
      </c>
      <c r="E81" s="141" t="s">
        <v>1562</v>
      </c>
      <c r="F81" s="141" t="s">
        <v>76</v>
      </c>
      <c r="G81" s="141" t="s">
        <v>1559</v>
      </c>
      <c r="H81" s="143" t="s">
        <v>14</v>
      </c>
      <c r="I81" s="141" t="s">
        <v>15</v>
      </c>
      <c r="J81" s="141" t="s">
        <v>1563</v>
      </c>
      <c r="K81" s="194" t="s">
        <v>37</v>
      </c>
      <c r="L81" s="355" t="s">
        <v>1564</v>
      </c>
      <c r="M81" s="139"/>
    </row>
    <row r="82" spans="1:16" ht="80.099999999999994" customHeight="1" x14ac:dyDescent="0.3">
      <c r="A82" s="144" t="s">
        <v>1659</v>
      </c>
      <c r="B82" s="145" t="s">
        <v>12</v>
      </c>
      <c r="C82" s="167" t="s">
        <v>37</v>
      </c>
      <c r="D82" s="145" t="s">
        <v>13</v>
      </c>
      <c r="E82" s="145" t="s">
        <v>1660</v>
      </c>
      <c r="F82" s="145" t="s">
        <v>28</v>
      </c>
      <c r="G82" s="145" t="s">
        <v>1661</v>
      </c>
      <c r="H82" s="147" t="s">
        <v>14</v>
      </c>
      <c r="I82" s="145" t="s">
        <v>15</v>
      </c>
      <c r="J82" s="145" t="s">
        <v>1662</v>
      </c>
      <c r="K82" s="352" t="s">
        <v>1663</v>
      </c>
      <c r="L82" s="354" t="s">
        <v>1838</v>
      </c>
      <c r="M82" s="129"/>
      <c r="N82" s="163"/>
      <c r="O82" s="163"/>
      <c r="P82" s="163"/>
    </row>
    <row r="83" spans="1:16" ht="80.099999999999994" customHeight="1" x14ac:dyDescent="0.3">
      <c r="A83" s="113" t="s">
        <v>229</v>
      </c>
      <c r="B83" s="114" t="s">
        <v>23</v>
      </c>
      <c r="C83" s="117" t="s">
        <v>37</v>
      </c>
      <c r="D83" s="114" t="s">
        <v>168</v>
      </c>
      <c r="E83" s="114" t="s">
        <v>230</v>
      </c>
      <c r="F83" s="114" t="s">
        <v>28</v>
      </c>
      <c r="G83" s="114" t="s">
        <v>231</v>
      </c>
      <c r="H83" s="115" t="s">
        <v>14</v>
      </c>
      <c r="I83" s="114" t="s">
        <v>38</v>
      </c>
      <c r="J83" s="114" t="s">
        <v>987</v>
      </c>
      <c r="K83" s="350" t="s">
        <v>232</v>
      </c>
      <c r="L83" s="356" t="s">
        <v>37</v>
      </c>
      <c r="M83" s="139"/>
    </row>
    <row r="84" spans="1:16" ht="80.099999999999994" customHeight="1" x14ac:dyDescent="0.3">
      <c r="A84" s="109" t="s">
        <v>190</v>
      </c>
      <c r="B84" s="110" t="s">
        <v>25</v>
      </c>
      <c r="C84" s="122" t="s">
        <v>37</v>
      </c>
      <c r="D84" s="110" t="s">
        <v>26</v>
      </c>
      <c r="E84" s="110" t="s">
        <v>191</v>
      </c>
      <c r="F84" s="110" t="s">
        <v>28</v>
      </c>
      <c r="G84" s="110" t="s">
        <v>192</v>
      </c>
      <c r="H84" s="111" t="s">
        <v>142</v>
      </c>
      <c r="I84" s="110" t="s">
        <v>15</v>
      </c>
      <c r="J84" s="110" t="s">
        <v>193</v>
      </c>
      <c r="K84" s="349" t="s">
        <v>1787</v>
      </c>
      <c r="L84" s="354" t="s">
        <v>194</v>
      </c>
      <c r="M84" s="129"/>
    </row>
    <row r="85" spans="1:16" ht="80.099999999999994" customHeight="1" x14ac:dyDescent="0.3">
      <c r="A85" s="140" t="s">
        <v>1534</v>
      </c>
      <c r="B85" s="141" t="s">
        <v>23</v>
      </c>
      <c r="C85" s="141" t="s">
        <v>37</v>
      </c>
      <c r="D85" s="141" t="s">
        <v>106</v>
      </c>
      <c r="E85" s="141" t="s">
        <v>1535</v>
      </c>
      <c r="F85" s="141" t="s">
        <v>28</v>
      </c>
      <c r="G85" s="141" t="s">
        <v>192</v>
      </c>
      <c r="H85" s="143" t="s">
        <v>142</v>
      </c>
      <c r="I85" s="141" t="s">
        <v>15</v>
      </c>
      <c r="J85" s="141" t="s">
        <v>193</v>
      </c>
      <c r="K85" s="351" t="s">
        <v>1536</v>
      </c>
      <c r="L85" s="351" t="s">
        <v>1537</v>
      </c>
      <c r="M85" s="139"/>
      <c r="N85" s="163"/>
      <c r="O85" s="163"/>
      <c r="P85" s="163"/>
    </row>
    <row r="86" spans="1:16" s="164" customFormat="1" ht="80.099999999999994" customHeight="1" x14ac:dyDescent="0.25">
      <c r="A86" s="109" t="s">
        <v>759</v>
      </c>
      <c r="B86" s="110" t="s">
        <v>1373</v>
      </c>
      <c r="C86" s="110">
        <v>2017</v>
      </c>
      <c r="D86" s="110" t="s">
        <v>1032</v>
      </c>
      <c r="E86" s="110" t="s">
        <v>191</v>
      </c>
      <c r="F86" s="110" t="s">
        <v>217</v>
      </c>
      <c r="G86" s="110" t="s">
        <v>965</v>
      </c>
      <c r="H86" s="111" t="s">
        <v>14</v>
      </c>
      <c r="I86" s="110" t="s">
        <v>15</v>
      </c>
      <c r="J86" s="110" t="s">
        <v>1374</v>
      </c>
      <c r="K86" s="349" t="s">
        <v>1375</v>
      </c>
      <c r="L86" s="354" t="s">
        <v>1537</v>
      </c>
      <c r="M86" s="129"/>
    </row>
    <row r="87" spans="1:16" ht="80.099999999999994" customHeight="1" x14ac:dyDescent="0.3">
      <c r="A87" s="113" t="s">
        <v>204</v>
      </c>
      <c r="B87" s="114" t="s">
        <v>205</v>
      </c>
      <c r="C87" s="114">
        <v>2020</v>
      </c>
      <c r="D87" s="114" t="s">
        <v>26</v>
      </c>
      <c r="E87" s="114" t="s">
        <v>206</v>
      </c>
      <c r="F87" s="114" t="s">
        <v>67</v>
      </c>
      <c r="G87" s="114" t="s">
        <v>1045</v>
      </c>
      <c r="H87" s="115" t="s">
        <v>14</v>
      </c>
      <c r="I87" s="114" t="s">
        <v>15</v>
      </c>
      <c r="J87" s="114" t="s">
        <v>193</v>
      </c>
      <c r="K87" s="350" t="s">
        <v>207</v>
      </c>
      <c r="L87" s="355" t="s">
        <v>208</v>
      </c>
      <c r="M87" s="139"/>
    </row>
    <row r="88" spans="1:16" ht="147" customHeight="1" x14ac:dyDescent="0.3">
      <c r="A88" s="109" t="s">
        <v>225</v>
      </c>
      <c r="B88" s="110" t="s">
        <v>226</v>
      </c>
      <c r="C88" s="110">
        <v>2015</v>
      </c>
      <c r="D88" s="110" t="s">
        <v>65</v>
      </c>
      <c r="E88" s="110" t="s">
        <v>212</v>
      </c>
      <c r="F88" s="110" t="s">
        <v>1080</v>
      </c>
      <c r="G88" s="110" t="s">
        <v>227</v>
      </c>
      <c r="H88" s="111" t="s">
        <v>14</v>
      </c>
      <c r="I88" s="110" t="s">
        <v>15</v>
      </c>
      <c r="J88" s="110" t="s">
        <v>986</v>
      </c>
      <c r="K88" s="349" t="s">
        <v>228</v>
      </c>
      <c r="L88" s="354" t="s">
        <v>1658</v>
      </c>
      <c r="M88" s="129"/>
    </row>
    <row r="89" spans="1:16" ht="80.099999999999994" customHeight="1" x14ac:dyDescent="0.3">
      <c r="A89" s="113" t="s">
        <v>80</v>
      </c>
      <c r="B89" s="114" t="s">
        <v>25</v>
      </c>
      <c r="C89" s="114">
        <v>2021</v>
      </c>
      <c r="D89" s="114" t="s">
        <v>81</v>
      </c>
      <c r="E89" s="114" t="s">
        <v>82</v>
      </c>
      <c r="F89" s="114" t="s">
        <v>28</v>
      </c>
      <c r="G89" s="114" t="s">
        <v>965</v>
      </c>
      <c r="H89" s="115" t="s">
        <v>14</v>
      </c>
      <c r="I89" s="114" t="s">
        <v>15</v>
      </c>
      <c r="J89" s="114" t="s">
        <v>83</v>
      </c>
      <c r="K89" s="178" t="s">
        <v>84</v>
      </c>
      <c r="L89" s="355" t="s">
        <v>1781</v>
      </c>
      <c r="M89" s="139"/>
    </row>
    <row r="90" spans="1:16" s="165" customFormat="1" ht="80.099999999999994" customHeight="1" x14ac:dyDescent="0.25">
      <c r="A90" s="144" t="s">
        <v>1571</v>
      </c>
      <c r="B90" s="145" t="s">
        <v>23</v>
      </c>
      <c r="C90" s="167" t="s">
        <v>37</v>
      </c>
      <c r="D90" s="145" t="s">
        <v>134</v>
      </c>
      <c r="E90" s="145" t="s">
        <v>163</v>
      </c>
      <c r="F90" s="145" t="s">
        <v>28</v>
      </c>
      <c r="G90" s="145">
        <v>2013</v>
      </c>
      <c r="H90" s="147" t="s">
        <v>14</v>
      </c>
      <c r="I90" s="145" t="s">
        <v>15</v>
      </c>
      <c r="J90" s="145" t="s">
        <v>1572</v>
      </c>
      <c r="K90" s="352" t="s">
        <v>1747</v>
      </c>
      <c r="L90" s="354" t="s">
        <v>1573</v>
      </c>
      <c r="M90" s="129"/>
    </row>
    <row r="91" spans="1:16" s="164" customFormat="1" ht="105" customHeight="1" x14ac:dyDescent="0.25">
      <c r="A91" s="140" t="s">
        <v>1538</v>
      </c>
      <c r="B91" s="141" t="s">
        <v>25</v>
      </c>
      <c r="C91" s="141">
        <v>2021</v>
      </c>
      <c r="D91" s="141" t="s">
        <v>13</v>
      </c>
      <c r="E91" s="141" t="s">
        <v>1539</v>
      </c>
      <c r="F91" s="141" t="s">
        <v>89</v>
      </c>
      <c r="G91" s="141" t="s">
        <v>1540</v>
      </c>
      <c r="H91" s="143" t="s">
        <v>14</v>
      </c>
      <c r="I91" s="141" t="s">
        <v>15</v>
      </c>
      <c r="J91" s="141" t="s">
        <v>1541</v>
      </c>
      <c r="K91" s="351" t="s">
        <v>1542</v>
      </c>
      <c r="L91" s="355" t="s">
        <v>1426</v>
      </c>
      <c r="M91" s="139" t="s">
        <v>1427</v>
      </c>
    </row>
    <row r="92" spans="1:16" s="164" customFormat="1" ht="102.75" customHeight="1" x14ac:dyDescent="0.25">
      <c r="A92" s="109" t="s">
        <v>1259</v>
      </c>
      <c r="B92" s="110" t="s">
        <v>1258</v>
      </c>
      <c r="C92" s="110">
        <v>2020</v>
      </c>
      <c r="D92" s="110" t="s">
        <v>13</v>
      </c>
      <c r="E92" s="110" t="s">
        <v>1257</v>
      </c>
      <c r="F92" s="110" t="s">
        <v>1261</v>
      </c>
      <c r="G92" s="110" t="s">
        <v>1256</v>
      </c>
      <c r="H92" s="111" t="s">
        <v>1204</v>
      </c>
      <c r="I92" s="110" t="s">
        <v>15</v>
      </c>
      <c r="J92" s="110" t="s">
        <v>1260</v>
      </c>
      <c r="K92" s="182" t="s">
        <v>37</v>
      </c>
      <c r="L92" s="354" t="s">
        <v>1255</v>
      </c>
      <c r="M92" s="129"/>
    </row>
    <row r="93" spans="1:16" s="164" customFormat="1" ht="80.099999999999994" customHeight="1" x14ac:dyDescent="0.25">
      <c r="A93" s="113" t="s">
        <v>100</v>
      </c>
      <c r="B93" s="114" t="s">
        <v>23</v>
      </c>
      <c r="C93" s="117" t="s">
        <v>37</v>
      </c>
      <c r="D93" s="114" t="s">
        <v>13</v>
      </c>
      <c r="E93" s="114" t="s">
        <v>97</v>
      </c>
      <c r="F93" s="114" t="s">
        <v>28</v>
      </c>
      <c r="G93" s="114" t="s">
        <v>77</v>
      </c>
      <c r="H93" s="115" t="s">
        <v>14</v>
      </c>
      <c r="I93" s="114" t="s">
        <v>15</v>
      </c>
      <c r="J93" s="114" t="s">
        <v>101</v>
      </c>
      <c r="K93" s="350" t="s">
        <v>99</v>
      </c>
      <c r="L93" s="355" t="s">
        <v>1186</v>
      </c>
      <c r="M93" s="139"/>
    </row>
    <row r="94" spans="1:16" s="164" customFormat="1" ht="80.099999999999994" customHeight="1" x14ac:dyDescent="0.25">
      <c r="A94" s="109" t="s">
        <v>274</v>
      </c>
      <c r="B94" s="110" t="s">
        <v>23</v>
      </c>
      <c r="C94" s="122" t="s">
        <v>37</v>
      </c>
      <c r="D94" s="110" t="s">
        <v>13</v>
      </c>
      <c r="E94" s="110" t="s">
        <v>254</v>
      </c>
      <c r="F94" s="110" t="s">
        <v>28</v>
      </c>
      <c r="G94" s="110" t="s">
        <v>275</v>
      </c>
      <c r="H94" s="111" t="s">
        <v>14</v>
      </c>
      <c r="I94" s="110" t="s">
        <v>15</v>
      </c>
      <c r="J94" s="110" t="s">
        <v>993</v>
      </c>
      <c r="K94" s="349" t="s">
        <v>1811</v>
      </c>
      <c r="L94" s="354" t="s">
        <v>276</v>
      </c>
      <c r="M94" s="129"/>
    </row>
    <row r="95" spans="1:16" s="164" customFormat="1" ht="117.75" customHeight="1" x14ac:dyDescent="0.25">
      <c r="A95" s="113" t="s">
        <v>284</v>
      </c>
      <c r="B95" s="114" t="s">
        <v>259</v>
      </c>
      <c r="C95" s="114">
        <v>2017</v>
      </c>
      <c r="D95" s="114" t="s">
        <v>55</v>
      </c>
      <c r="E95" s="114" t="s">
        <v>285</v>
      </c>
      <c r="F95" s="114" t="s">
        <v>28</v>
      </c>
      <c r="G95" s="114" t="s">
        <v>286</v>
      </c>
      <c r="H95" s="115" t="s">
        <v>14</v>
      </c>
      <c r="I95" s="114" t="s">
        <v>15</v>
      </c>
      <c r="J95" s="114" t="s">
        <v>602</v>
      </c>
      <c r="K95" s="350" t="s">
        <v>287</v>
      </c>
      <c r="L95" s="355" t="s">
        <v>288</v>
      </c>
      <c r="M95" s="139" t="s">
        <v>289</v>
      </c>
    </row>
    <row r="96" spans="1:16" s="164" customFormat="1" ht="80.099999999999994" customHeight="1" x14ac:dyDescent="0.25">
      <c r="A96" s="144" t="s">
        <v>1682</v>
      </c>
      <c r="B96" s="145" t="s">
        <v>1686</v>
      </c>
      <c r="C96" s="145">
        <v>2024</v>
      </c>
      <c r="D96" s="145" t="s">
        <v>213</v>
      </c>
      <c r="E96" s="145" t="s">
        <v>1683</v>
      </c>
      <c r="F96" s="145" t="s">
        <v>28</v>
      </c>
      <c r="G96" s="145" t="s">
        <v>1684</v>
      </c>
      <c r="H96" s="147" t="s">
        <v>14</v>
      </c>
      <c r="I96" s="145" t="s">
        <v>15</v>
      </c>
      <c r="J96" s="145" t="s">
        <v>1687</v>
      </c>
      <c r="K96" s="352" t="s">
        <v>1685</v>
      </c>
      <c r="L96" s="354" t="s">
        <v>1839</v>
      </c>
      <c r="M96" s="129" t="s">
        <v>1699</v>
      </c>
    </row>
    <row r="97" spans="1:13" s="164" customFormat="1" ht="117" customHeight="1" x14ac:dyDescent="0.25">
      <c r="A97" s="113" t="s">
        <v>1401</v>
      </c>
      <c r="B97" s="114" t="s">
        <v>35</v>
      </c>
      <c r="C97" s="114" t="s">
        <v>1840</v>
      </c>
      <c r="D97" s="114" t="s">
        <v>13</v>
      </c>
      <c r="E97" s="114" t="s">
        <v>1405</v>
      </c>
      <c r="F97" s="114" t="s">
        <v>28</v>
      </c>
      <c r="G97" s="114" t="s">
        <v>1767</v>
      </c>
      <c r="H97" s="115" t="s">
        <v>14</v>
      </c>
      <c r="I97" s="114" t="s">
        <v>15</v>
      </c>
      <c r="J97" s="114" t="s">
        <v>1403</v>
      </c>
      <c r="K97" s="350" t="s">
        <v>1404</v>
      </c>
      <c r="L97" s="355" t="s">
        <v>1402</v>
      </c>
      <c r="M97" s="139"/>
    </row>
    <row r="98" spans="1:13" s="164" customFormat="1" ht="80.099999999999994" customHeight="1" x14ac:dyDescent="0.25">
      <c r="A98" s="109" t="s">
        <v>105</v>
      </c>
      <c r="B98" s="110" t="s">
        <v>35</v>
      </c>
      <c r="C98" s="110">
        <v>2021</v>
      </c>
      <c r="D98" s="110" t="s">
        <v>106</v>
      </c>
      <c r="E98" s="110" t="s">
        <v>107</v>
      </c>
      <c r="F98" s="110" t="s">
        <v>28</v>
      </c>
      <c r="G98" s="110" t="s">
        <v>1410</v>
      </c>
      <c r="H98" s="121" t="s">
        <v>37</v>
      </c>
      <c r="I98" s="110" t="s">
        <v>87</v>
      </c>
      <c r="J98" s="110" t="s">
        <v>108</v>
      </c>
      <c r="K98" s="349" t="s">
        <v>109</v>
      </c>
      <c r="L98" s="354" t="s">
        <v>1188</v>
      </c>
      <c r="M98" s="129"/>
    </row>
    <row r="99" spans="1:13" s="164" customFormat="1" ht="80.099999999999994" customHeight="1" x14ac:dyDescent="0.25">
      <c r="A99" s="140" t="s">
        <v>1628</v>
      </c>
      <c r="B99" s="141" t="s">
        <v>1622</v>
      </c>
      <c r="C99" s="141">
        <v>2025</v>
      </c>
      <c r="D99" s="141" t="s">
        <v>1623</v>
      </c>
      <c r="E99" s="141" t="s">
        <v>1627</v>
      </c>
      <c r="F99" s="141" t="s">
        <v>28</v>
      </c>
      <c r="G99" s="141" t="s">
        <v>1624</v>
      </c>
      <c r="H99" s="143" t="s">
        <v>14</v>
      </c>
      <c r="I99" s="141" t="s">
        <v>15</v>
      </c>
      <c r="J99" s="141" t="s">
        <v>1625</v>
      </c>
      <c r="K99" s="351" t="s">
        <v>296</v>
      </c>
      <c r="L99" s="355" t="s">
        <v>1790</v>
      </c>
      <c r="M99" s="139"/>
    </row>
    <row r="100" spans="1:13" s="164" customFormat="1" ht="80.099999999999994" customHeight="1" x14ac:dyDescent="0.25">
      <c r="A100" s="144" t="s">
        <v>1590</v>
      </c>
      <c r="B100" s="145" t="s">
        <v>23</v>
      </c>
      <c r="C100" s="145">
        <v>2004</v>
      </c>
      <c r="D100" s="145" t="s">
        <v>13</v>
      </c>
      <c r="E100" s="145" t="s">
        <v>1060</v>
      </c>
      <c r="F100" s="145" t="s">
        <v>28</v>
      </c>
      <c r="G100" s="145" t="s">
        <v>1410</v>
      </c>
      <c r="H100" s="147" t="s">
        <v>14</v>
      </c>
      <c r="I100" s="145" t="s">
        <v>15</v>
      </c>
      <c r="J100" s="145" t="s">
        <v>1591</v>
      </c>
      <c r="K100" s="352" t="s">
        <v>1774</v>
      </c>
      <c r="L100" s="354" t="s">
        <v>1592</v>
      </c>
      <c r="M100" s="129"/>
    </row>
    <row r="101" spans="1:13" s="164" customFormat="1" ht="80.099999999999994" customHeight="1" x14ac:dyDescent="0.25">
      <c r="A101" s="113" t="s">
        <v>1213</v>
      </c>
      <c r="B101" s="114" t="s">
        <v>23</v>
      </c>
      <c r="C101" s="114">
        <v>2017</v>
      </c>
      <c r="D101" s="114" t="s">
        <v>124</v>
      </c>
      <c r="E101" s="114" t="s">
        <v>1841</v>
      </c>
      <c r="F101" s="178" t="s">
        <v>28</v>
      </c>
      <c r="G101" s="114" t="s">
        <v>1214</v>
      </c>
      <c r="H101" s="115" t="s">
        <v>1204</v>
      </c>
      <c r="I101" s="114" t="s">
        <v>15</v>
      </c>
      <c r="J101" s="114" t="s">
        <v>1215</v>
      </c>
      <c r="K101" s="178" t="s">
        <v>1782</v>
      </c>
      <c r="L101" s="355" t="s">
        <v>1216</v>
      </c>
      <c r="M101" s="139"/>
    </row>
    <row r="102" spans="1:13" s="166" customFormat="1" ht="80.099999999999994" customHeight="1" x14ac:dyDescent="0.25">
      <c r="A102" s="180" t="s">
        <v>1874</v>
      </c>
      <c r="B102" s="182" t="s">
        <v>1830</v>
      </c>
      <c r="C102" s="182">
        <v>2024</v>
      </c>
      <c r="D102" s="182" t="s">
        <v>13</v>
      </c>
      <c r="E102" s="182" t="s">
        <v>1060</v>
      </c>
      <c r="F102" s="182" t="s">
        <v>28</v>
      </c>
      <c r="G102" s="182" t="s">
        <v>1871</v>
      </c>
      <c r="H102" s="183" t="s">
        <v>1204</v>
      </c>
      <c r="I102" s="182" t="s">
        <v>15</v>
      </c>
      <c r="J102" s="182" t="s">
        <v>1872</v>
      </c>
      <c r="K102" s="182" t="s">
        <v>1852</v>
      </c>
      <c r="L102" s="339" t="s">
        <v>1873</v>
      </c>
      <c r="M102" s="340"/>
    </row>
    <row r="103" spans="1:13" s="164" customFormat="1" ht="80.099999999999994" customHeight="1" x14ac:dyDescent="0.25">
      <c r="A103" s="140" t="s">
        <v>1504</v>
      </c>
      <c r="B103" s="141" t="s">
        <v>23</v>
      </c>
      <c r="C103" s="141">
        <v>2020</v>
      </c>
      <c r="D103" s="141" t="s">
        <v>13</v>
      </c>
      <c r="E103" s="141" t="s">
        <v>1505</v>
      </c>
      <c r="F103" s="141" t="s">
        <v>76</v>
      </c>
      <c r="G103" s="141" t="s">
        <v>1506</v>
      </c>
      <c r="H103" s="143" t="s">
        <v>14</v>
      </c>
      <c r="I103" s="141" t="s">
        <v>15</v>
      </c>
      <c r="J103" s="141" t="s">
        <v>1507</v>
      </c>
      <c r="K103" s="351" t="s">
        <v>75</v>
      </c>
      <c r="L103" s="357" t="s">
        <v>1508</v>
      </c>
      <c r="M103" s="139"/>
    </row>
    <row r="104" spans="1:13" s="164" customFormat="1" ht="80.099999999999994" customHeight="1" x14ac:dyDescent="0.25">
      <c r="A104" s="109" t="s">
        <v>32</v>
      </c>
      <c r="B104" s="110" t="s">
        <v>25</v>
      </c>
      <c r="C104" s="122" t="s">
        <v>37</v>
      </c>
      <c r="D104" s="110" t="s">
        <v>26</v>
      </c>
      <c r="E104" s="110" t="s">
        <v>27</v>
      </c>
      <c r="F104" s="110" t="s">
        <v>1784</v>
      </c>
      <c r="G104" s="110" t="s">
        <v>1783</v>
      </c>
      <c r="H104" s="111">
        <v>8</v>
      </c>
      <c r="I104" s="110" t="s">
        <v>29</v>
      </c>
      <c r="J104" s="110" t="s">
        <v>33</v>
      </c>
      <c r="K104" s="349" t="s">
        <v>31</v>
      </c>
      <c r="L104" s="354" t="s">
        <v>1181</v>
      </c>
      <c r="M104" s="129"/>
    </row>
    <row r="105" spans="1:13" s="164" customFormat="1" ht="80.099999999999994" customHeight="1" x14ac:dyDescent="0.25">
      <c r="A105" s="113" t="s">
        <v>162</v>
      </c>
      <c r="B105" s="114" t="s">
        <v>23</v>
      </c>
      <c r="C105" s="114">
        <v>2009</v>
      </c>
      <c r="D105" s="114" t="s">
        <v>134</v>
      </c>
      <c r="E105" s="114" t="s">
        <v>163</v>
      </c>
      <c r="F105" s="114" t="s">
        <v>28</v>
      </c>
      <c r="G105" s="114" t="s">
        <v>1410</v>
      </c>
      <c r="H105" s="115" t="s">
        <v>14</v>
      </c>
      <c r="I105" s="114" t="s">
        <v>15</v>
      </c>
      <c r="J105" s="114" t="s">
        <v>164</v>
      </c>
      <c r="K105" s="350" t="s">
        <v>165</v>
      </c>
      <c r="L105" s="355" t="s">
        <v>166</v>
      </c>
      <c r="M105" s="139"/>
    </row>
    <row r="106" spans="1:13" s="164" customFormat="1" ht="80.099999999999994" customHeight="1" x14ac:dyDescent="0.25">
      <c r="A106" s="109" t="s">
        <v>1420</v>
      </c>
      <c r="B106" s="110" t="s">
        <v>25</v>
      </c>
      <c r="C106" s="110">
        <v>2019</v>
      </c>
      <c r="D106" s="110" t="s">
        <v>13</v>
      </c>
      <c r="E106" s="110" t="s">
        <v>1416</v>
      </c>
      <c r="F106" s="110" t="s">
        <v>28</v>
      </c>
      <c r="G106" s="110" t="s">
        <v>1410</v>
      </c>
      <c r="H106" s="111" t="s">
        <v>14</v>
      </c>
      <c r="I106" s="110" t="s">
        <v>15</v>
      </c>
      <c r="J106" s="110" t="s">
        <v>993</v>
      </c>
      <c r="K106" s="349" t="s">
        <v>1418</v>
      </c>
      <c r="L106" s="354" t="s">
        <v>1421</v>
      </c>
      <c r="M106" s="129"/>
    </row>
    <row r="107" spans="1:13" s="166" customFormat="1" ht="88.5" customHeight="1" x14ac:dyDescent="0.25">
      <c r="A107" s="113" t="s">
        <v>1246</v>
      </c>
      <c r="B107" s="114" t="s">
        <v>1247</v>
      </c>
      <c r="C107" s="117" t="s">
        <v>37</v>
      </c>
      <c r="D107" s="114" t="s">
        <v>13</v>
      </c>
      <c r="E107" s="114" t="s">
        <v>1248</v>
      </c>
      <c r="F107" s="114"/>
      <c r="G107" s="114" t="s">
        <v>918</v>
      </c>
      <c r="H107" s="115" t="s">
        <v>1204</v>
      </c>
      <c r="I107" s="114" t="s">
        <v>1241</v>
      </c>
      <c r="J107" s="114" t="s">
        <v>1249</v>
      </c>
      <c r="K107" s="350" t="s">
        <v>1788</v>
      </c>
      <c r="L107" s="355" t="s">
        <v>1245</v>
      </c>
      <c r="M107" s="139"/>
    </row>
    <row r="108" spans="1:13" s="166" customFormat="1" ht="132.75" customHeight="1" x14ac:dyDescent="0.25">
      <c r="A108" s="109" t="s">
        <v>186</v>
      </c>
      <c r="B108" s="110" t="s">
        <v>25</v>
      </c>
      <c r="C108" s="110">
        <v>2019</v>
      </c>
      <c r="D108" s="110" t="s">
        <v>13</v>
      </c>
      <c r="E108" s="110" t="s">
        <v>187</v>
      </c>
      <c r="F108" s="110" t="s">
        <v>76</v>
      </c>
      <c r="G108" s="110" t="s">
        <v>1079</v>
      </c>
      <c r="H108" s="111" t="s">
        <v>14</v>
      </c>
      <c r="I108" s="110" t="s">
        <v>15</v>
      </c>
      <c r="J108" s="110" t="s">
        <v>983</v>
      </c>
      <c r="K108" s="349" t="s">
        <v>1789</v>
      </c>
      <c r="L108" s="354" t="s">
        <v>188</v>
      </c>
      <c r="M108" s="129" t="s">
        <v>189</v>
      </c>
    </row>
    <row r="109" spans="1:13" s="166" customFormat="1" ht="87.75" customHeight="1" x14ac:dyDescent="0.25">
      <c r="A109" s="140" t="s">
        <v>1565</v>
      </c>
      <c r="B109" s="141" t="s">
        <v>25</v>
      </c>
      <c r="C109" s="141">
        <v>2021</v>
      </c>
      <c r="D109" s="141" t="s">
        <v>55</v>
      </c>
      <c r="E109" s="141" t="s">
        <v>1566</v>
      </c>
      <c r="F109" s="141" t="s">
        <v>28</v>
      </c>
      <c r="G109" s="141" t="s">
        <v>1567</v>
      </c>
      <c r="H109" s="143" t="s">
        <v>14</v>
      </c>
      <c r="I109" s="141" t="s">
        <v>15</v>
      </c>
      <c r="J109" s="141" t="s">
        <v>1568</v>
      </c>
      <c r="K109" s="351" t="s">
        <v>1569</v>
      </c>
      <c r="L109" s="355" t="s">
        <v>1570</v>
      </c>
      <c r="M109" s="139"/>
    </row>
    <row r="110" spans="1:13" ht="56.25" x14ac:dyDescent="0.3">
      <c r="A110" s="109" t="s">
        <v>24</v>
      </c>
      <c r="B110" s="110" t="s">
        <v>25</v>
      </c>
      <c r="C110" s="110">
        <v>2003</v>
      </c>
      <c r="D110" s="110" t="s">
        <v>26</v>
      </c>
      <c r="E110" s="110" t="s">
        <v>27</v>
      </c>
      <c r="F110" s="110" t="s">
        <v>28</v>
      </c>
      <c r="G110" s="110" t="s">
        <v>1783</v>
      </c>
      <c r="H110" s="111">
        <v>10</v>
      </c>
      <c r="I110" s="110" t="s">
        <v>29</v>
      </c>
      <c r="J110" s="110" t="s">
        <v>30</v>
      </c>
      <c r="K110" s="349" t="s">
        <v>31</v>
      </c>
      <c r="L110" s="354" t="s">
        <v>1180</v>
      </c>
      <c r="M110" s="129"/>
    </row>
    <row r="111" spans="1:13" ht="145.15" customHeight="1" x14ac:dyDescent="0.3">
      <c r="A111" s="140" t="s">
        <v>1664</v>
      </c>
      <c r="B111" s="141" t="s">
        <v>12</v>
      </c>
      <c r="C111" s="141">
        <v>2006</v>
      </c>
      <c r="D111" s="141" t="s">
        <v>13</v>
      </c>
      <c r="E111" s="141" t="s">
        <v>1665</v>
      </c>
      <c r="F111" s="141" t="s">
        <v>1666</v>
      </c>
      <c r="G111" s="141" t="s">
        <v>1667</v>
      </c>
      <c r="H111" s="143" t="s">
        <v>14</v>
      </c>
      <c r="I111" s="141" t="s">
        <v>15</v>
      </c>
      <c r="J111" s="141" t="s">
        <v>1668</v>
      </c>
      <c r="K111" s="351" t="s">
        <v>16</v>
      </c>
      <c r="L111" s="355" t="s">
        <v>1669</v>
      </c>
      <c r="M111" s="162"/>
    </row>
    <row r="112" spans="1:13" s="168" customFormat="1" ht="214.5" customHeight="1" x14ac:dyDescent="0.3">
      <c r="A112" s="144" t="s">
        <v>1652</v>
      </c>
      <c r="B112" s="167" t="s">
        <v>37</v>
      </c>
      <c r="C112" s="145">
        <v>2015</v>
      </c>
      <c r="D112" s="145" t="s">
        <v>65</v>
      </c>
      <c r="E112" s="145" t="s">
        <v>212</v>
      </c>
      <c r="F112" s="145" t="s">
        <v>1653</v>
      </c>
      <c r="G112" s="145" t="s">
        <v>1654</v>
      </c>
      <c r="H112" s="147" t="s">
        <v>14</v>
      </c>
      <c r="I112" s="145" t="s">
        <v>1655</v>
      </c>
      <c r="J112" s="145" t="s">
        <v>1656</v>
      </c>
      <c r="K112" s="352" t="s">
        <v>1657</v>
      </c>
      <c r="L112" s="354" t="s">
        <v>1658</v>
      </c>
      <c r="M112" s="129" t="s">
        <v>1870</v>
      </c>
    </row>
    <row r="113" spans="1:13" ht="94.5" customHeight="1" x14ac:dyDescent="0.3">
      <c r="A113" s="113" t="s">
        <v>125</v>
      </c>
      <c r="B113" s="114" t="s">
        <v>23</v>
      </c>
      <c r="C113" s="114">
        <v>2010</v>
      </c>
      <c r="D113" s="114" t="s">
        <v>13</v>
      </c>
      <c r="E113" s="114" t="s">
        <v>126</v>
      </c>
      <c r="F113" s="114" t="s">
        <v>86</v>
      </c>
      <c r="G113" s="114" t="s">
        <v>77</v>
      </c>
      <c r="H113" s="115" t="s">
        <v>14</v>
      </c>
      <c r="I113" s="114" t="s">
        <v>15</v>
      </c>
      <c r="J113" s="178" t="s">
        <v>127</v>
      </c>
      <c r="K113" s="350" t="s">
        <v>128</v>
      </c>
      <c r="L113" s="351" t="s">
        <v>129</v>
      </c>
      <c r="M113" s="139"/>
    </row>
    <row r="114" spans="1:13" ht="56.25" x14ac:dyDescent="0.3">
      <c r="A114" s="109" t="s">
        <v>1864</v>
      </c>
      <c r="B114" s="110" t="s">
        <v>1258</v>
      </c>
      <c r="C114" s="110" t="s">
        <v>1865</v>
      </c>
      <c r="D114" s="110" t="s">
        <v>26</v>
      </c>
      <c r="E114" s="110" t="s">
        <v>1866</v>
      </c>
      <c r="F114" s="110" t="s">
        <v>28</v>
      </c>
      <c r="G114" s="110" t="s">
        <v>1867</v>
      </c>
      <c r="H114" s="111" t="s">
        <v>14</v>
      </c>
      <c r="I114" s="110" t="s">
        <v>15</v>
      </c>
      <c r="J114" s="110" t="s">
        <v>1868</v>
      </c>
      <c r="K114" s="182" t="s">
        <v>40</v>
      </c>
      <c r="L114" s="187" t="s">
        <v>1869</v>
      </c>
      <c r="M114" s="341"/>
    </row>
    <row r="115" spans="1:13" ht="79.150000000000006" customHeight="1" x14ac:dyDescent="0.3">
      <c r="A115" s="113" t="s">
        <v>1857</v>
      </c>
      <c r="B115" s="114" t="s">
        <v>1258</v>
      </c>
      <c r="C115" s="114">
        <v>2025</v>
      </c>
      <c r="D115" s="114" t="s">
        <v>26</v>
      </c>
      <c r="E115" s="114" t="s">
        <v>1858</v>
      </c>
      <c r="F115" s="114" t="s">
        <v>28</v>
      </c>
      <c r="G115" s="114" t="s">
        <v>1859</v>
      </c>
      <c r="H115" s="115">
        <v>7</v>
      </c>
      <c r="I115" s="114" t="s">
        <v>1860</v>
      </c>
      <c r="J115" s="114" t="s">
        <v>1861</v>
      </c>
      <c r="K115" s="350" t="s">
        <v>1863</v>
      </c>
      <c r="L115" s="351" t="s">
        <v>1862</v>
      </c>
      <c r="M115" s="342"/>
    </row>
    <row r="116" spans="1:13" ht="54.6" customHeight="1" x14ac:dyDescent="0.3">
      <c r="A116" s="180" t="s">
        <v>1876</v>
      </c>
      <c r="B116" s="182" t="s">
        <v>1258</v>
      </c>
      <c r="C116" s="182">
        <v>2024</v>
      </c>
      <c r="D116" s="182" t="s">
        <v>26</v>
      </c>
      <c r="E116" s="182" t="s">
        <v>1858</v>
      </c>
      <c r="F116" s="182" t="s">
        <v>28</v>
      </c>
      <c r="G116" s="182" t="s">
        <v>1859</v>
      </c>
      <c r="H116" s="183">
        <v>7</v>
      </c>
      <c r="I116" s="182" t="s">
        <v>1860</v>
      </c>
      <c r="J116" s="182" t="s">
        <v>1861</v>
      </c>
      <c r="K116" s="182" t="s">
        <v>1863</v>
      </c>
      <c r="L116" s="187" t="s">
        <v>1875</v>
      </c>
      <c r="M116" s="341"/>
    </row>
    <row r="117" spans="1:13" ht="81.599999999999994" customHeight="1" x14ac:dyDescent="0.3">
      <c r="A117" s="176" t="s">
        <v>1923</v>
      </c>
      <c r="B117" s="178" t="s">
        <v>1910</v>
      </c>
      <c r="C117" s="178">
        <v>2024</v>
      </c>
      <c r="D117" s="178" t="s">
        <v>1911</v>
      </c>
      <c r="E117" s="178" t="s">
        <v>1268</v>
      </c>
      <c r="F117" s="178" t="s">
        <v>1912</v>
      </c>
      <c r="G117" s="178" t="s">
        <v>1910</v>
      </c>
      <c r="H117" s="230" t="s">
        <v>14</v>
      </c>
      <c r="I117" s="178" t="s">
        <v>15</v>
      </c>
      <c r="J117" s="178" t="s">
        <v>1913</v>
      </c>
      <c r="K117" s="178" t="s">
        <v>1271</v>
      </c>
      <c r="L117" s="194" t="s">
        <v>1914</v>
      </c>
      <c r="M117" s="338"/>
    </row>
    <row r="118" spans="1:13" ht="75" customHeight="1" x14ac:dyDescent="0.3">
      <c r="A118" s="180" t="s">
        <v>1900</v>
      </c>
      <c r="B118" s="182" t="s">
        <v>1830</v>
      </c>
      <c r="C118" s="182">
        <v>2024</v>
      </c>
      <c r="D118" s="182" t="s">
        <v>13</v>
      </c>
      <c r="E118" s="182" t="s">
        <v>1882</v>
      </c>
      <c r="F118" s="182" t="s">
        <v>1253</v>
      </c>
      <c r="G118" s="182" t="s">
        <v>1880</v>
      </c>
      <c r="H118" s="183" t="s">
        <v>14</v>
      </c>
      <c r="I118" s="182" t="s">
        <v>15</v>
      </c>
      <c r="J118" s="182" t="s">
        <v>1901</v>
      </c>
      <c r="K118" s="349" t="s">
        <v>1903</v>
      </c>
      <c r="L118" s="352" t="s">
        <v>1902</v>
      </c>
      <c r="M118" s="341"/>
    </row>
    <row r="119" spans="1:13" ht="144.6" customHeight="1" x14ac:dyDescent="0.3">
      <c r="A119" s="176" t="s">
        <v>1879</v>
      </c>
      <c r="B119" s="178" t="s">
        <v>1830</v>
      </c>
      <c r="C119" s="114">
        <v>2024</v>
      </c>
      <c r="D119" s="178" t="s">
        <v>13</v>
      </c>
      <c r="E119" s="178" t="s">
        <v>1877</v>
      </c>
      <c r="F119" s="178" t="s">
        <v>1253</v>
      </c>
      <c r="G119" s="178" t="s">
        <v>1880</v>
      </c>
      <c r="H119" s="230" t="s">
        <v>14</v>
      </c>
      <c r="I119" s="178" t="s">
        <v>15</v>
      </c>
      <c r="J119" s="178" t="s">
        <v>1878</v>
      </c>
      <c r="K119" s="350" t="s">
        <v>1863</v>
      </c>
      <c r="L119" s="351" t="s">
        <v>1875</v>
      </c>
      <c r="M119" s="338"/>
    </row>
    <row r="120" spans="1:13" ht="113.25" thickBot="1" x14ac:dyDescent="0.35">
      <c r="A120" s="169" t="s">
        <v>269</v>
      </c>
      <c r="B120" s="170" t="s">
        <v>23</v>
      </c>
      <c r="C120" s="170">
        <v>2021</v>
      </c>
      <c r="D120" s="170" t="s">
        <v>13</v>
      </c>
      <c r="E120" s="170" t="s">
        <v>254</v>
      </c>
      <c r="F120" s="170" t="s">
        <v>270</v>
      </c>
      <c r="G120" s="170" t="s">
        <v>1081</v>
      </c>
      <c r="H120" s="171" t="s">
        <v>14</v>
      </c>
      <c r="I120" s="170" t="s">
        <v>15</v>
      </c>
      <c r="J120" s="170" t="s">
        <v>992</v>
      </c>
      <c r="K120" s="349" t="s">
        <v>1811</v>
      </c>
      <c r="L120" s="358" t="s">
        <v>271</v>
      </c>
      <c r="M120" s="172" t="s">
        <v>272</v>
      </c>
    </row>
  </sheetData>
  <autoFilter ref="A1:M120" xr:uid="{00000000-0001-0000-0000-000000000000}">
    <sortState xmlns:xlrd2="http://schemas.microsoft.com/office/spreadsheetml/2017/richdata2" ref="A2:M120">
      <sortCondition ref="A1:A120"/>
    </sortState>
  </autoFilter>
  <hyperlinks>
    <hyperlink ref="L50" r:id="rId1" xr:uid="{00000000-0004-0000-0000-000002000000}"/>
    <hyperlink ref="K50" r:id="rId2" xr:uid="{00000000-0004-0000-0000-000005000000}"/>
    <hyperlink ref="L110" r:id="rId3" xr:uid="{00000000-0004-0000-0000-000008000000}"/>
    <hyperlink ref="K110" r:id="rId4" xr:uid="{00000000-0004-0000-0000-000009000000}"/>
    <hyperlink ref="K104" r:id="rId5" xr:uid="{00000000-0004-0000-0000-00000A000000}"/>
    <hyperlink ref="L104" r:id="rId6" xr:uid="{00000000-0004-0000-0000-00000B000000}"/>
    <hyperlink ref="L70" r:id="rId7" xr:uid="{00000000-0004-0000-0000-00000C000000}"/>
    <hyperlink ref="K70" r:id="rId8" xr:uid="{00000000-0004-0000-0000-00000D000000}"/>
    <hyperlink ref="I14" r:id="rId9" xr:uid="{00000000-0004-0000-0000-00000E000000}"/>
    <hyperlink ref="L14" r:id="rId10" xr:uid="{00000000-0004-0000-0000-00000F000000}"/>
    <hyperlink ref="K14" r:id="rId11" xr:uid="{00000000-0004-0000-0000-000010000000}"/>
    <hyperlink ref="K61" r:id="rId12" xr:uid="{00000000-0004-0000-0000-000011000000}"/>
    <hyperlink ref="L74" r:id="rId13" xr:uid="{00000000-0004-0000-0000-000012000000}"/>
    <hyperlink ref="K74" r:id="rId14" xr:uid="{00000000-0004-0000-0000-000013000000}"/>
    <hyperlink ref="L46" r:id="rId15" xr:uid="{00000000-0004-0000-0000-000014000000}"/>
    <hyperlink ref="K46" r:id="rId16" xr:uid="{00000000-0004-0000-0000-000015000000}"/>
    <hyperlink ref="K62" r:id="rId17" xr:uid="{00000000-0004-0000-0000-000016000000}"/>
    <hyperlink ref="L62" r:id="rId18" xr:uid="{00000000-0004-0000-0000-000017000000}"/>
    <hyperlink ref="L18" r:id="rId19" xr:uid="{00000000-0004-0000-0000-000018000000}"/>
    <hyperlink ref="K18" r:id="rId20" xr:uid="{00000000-0004-0000-0000-00001A000000}"/>
    <hyperlink ref="L89" r:id="rId21" xr:uid="{00000000-0004-0000-0000-000028000000}"/>
    <hyperlink ref="K63" r:id="rId22" xr:uid="{00000000-0004-0000-0000-00002C000000}"/>
    <hyperlink ref="L5" r:id="rId23" xr:uid="{00000000-0004-0000-0000-00002F000000}"/>
    <hyperlink ref="K5" r:id="rId24" xr:uid="{00000000-0004-0000-0000-000030000000}"/>
    <hyperlink ref="K80" r:id="rId25" xr:uid="{00000000-0004-0000-0000-000031000000}"/>
    <hyperlink ref="L80" r:id="rId26" xr:uid="{00000000-0004-0000-0000-000032000000}"/>
    <hyperlink ref="K93" r:id="rId27" xr:uid="{00000000-0004-0000-0000-000033000000}"/>
    <hyperlink ref="L93" r:id="rId28" xr:uid="{00000000-0004-0000-0000-000034000000}"/>
    <hyperlink ref="L10" r:id="rId29" xr:uid="{00000000-0004-0000-0000-000035000000}"/>
    <hyperlink ref="K10" r:id="rId30" xr:uid="{00000000-0004-0000-0000-000036000000}"/>
    <hyperlink ref="K30" r:id="rId31" xr:uid="{00000000-0004-0000-0000-000038000000}"/>
    <hyperlink ref="L98" r:id="rId32" xr:uid="{00000000-0004-0000-0000-000039000000}"/>
    <hyperlink ref="K98" r:id="rId33" xr:uid="{00000000-0004-0000-0000-00003A000000}"/>
    <hyperlink ref="K44" r:id="rId34" xr:uid="{00000000-0004-0000-0000-00003B000000}"/>
    <hyperlink ref="L44" r:id="rId35" xr:uid="{00000000-0004-0000-0000-00003C000000}"/>
    <hyperlink ref="K45" r:id="rId36" xr:uid="{00000000-0004-0000-0000-00003D000000}"/>
    <hyperlink ref="L45" r:id="rId37" xr:uid="{00000000-0004-0000-0000-00003E000000}"/>
    <hyperlink ref="L77" r:id="rId38" xr:uid="{00000000-0004-0000-0000-00003F000000}"/>
    <hyperlink ref="L68" r:id="rId39" xr:uid="{00000000-0004-0000-0000-000040000000}"/>
    <hyperlink ref="K68" r:id="rId40" xr:uid="{00000000-0004-0000-0000-000041000000}"/>
    <hyperlink ref="L76" r:id="rId41" xr:uid="{00000000-0004-0000-0000-000042000000}"/>
    <hyperlink ref="K76" r:id="rId42" xr:uid="{00000000-0004-0000-0000-000043000000}"/>
    <hyperlink ref="K77" r:id="rId43" xr:uid="{00000000-0004-0000-0000-000044000000}"/>
    <hyperlink ref="L31" r:id="rId44" xr:uid="{00000000-0004-0000-0000-000047000000}"/>
    <hyperlink ref="K31" r:id="rId45" xr:uid="{00000000-0004-0000-0000-000048000000}"/>
    <hyperlink ref="K113" r:id="rId46" xr:uid="{00000000-0004-0000-0000-000049000000}"/>
    <hyperlink ref="L4" r:id="rId47" xr:uid="{00000000-0004-0000-0000-00004A000000}"/>
    <hyperlink ref="K4" r:id="rId48" xr:uid="{00000000-0004-0000-0000-00004B000000}"/>
    <hyperlink ref="L61" r:id="rId49" xr:uid="{00000000-0004-0000-0000-00004C000000}"/>
    <hyperlink ref="L105" r:id="rId50" xr:uid="{00000000-0004-0000-0000-00004D000000}"/>
    <hyperlink ref="K105" r:id="rId51" xr:uid="{00000000-0004-0000-0000-00004E000000}"/>
    <hyperlink ref="L2" r:id="rId52" xr:uid="{00000000-0004-0000-0000-00004F000000}"/>
    <hyperlink ref="K21" r:id="rId53" xr:uid="{00000000-0004-0000-0000-000050000000}"/>
    <hyperlink ref="L21" r:id="rId54" location="/page/1" xr:uid="{00000000-0004-0000-0000-000051000000}"/>
    <hyperlink ref="L108" r:id="rId55" xr:uid="{00000000-0004-0000-0000-000052000000}"/>
    <hyperlink ref="M108" r:id="rId56" xr:uid="{00000000-0004-0000-0000-000053000000}"/>
    <hyperlink ref="L34" r:id="rId57" xr:uid="{00000000-0004-0000-0000-000056000000}"/>
    <hyperlink ref="K34" r:id="rId58" xr:uid="{00000000-0004-0000-0000-000057000000}"/>
    <hyperlink ref="L33" r:id="rId59" xr:uid="{00000000-0004-0000-0000-000058000000}"/>
    <hyperlink ref="K33" r:id="rId60" xr:uid="{00000000-0004-0000-0000-000059000000}"/>
    <hyperlink ref="L26" r:id="rId61" xr:uid="{00000000-0004-0000-0000-00005A000000}"/>
    <hyperlink ref="K26" r:id="rId62" xr:uid="{00000000-0004-0000-0000-00005B000000}"/>
    <hyperlink ref="L27" r:id="rId63" xr:uid="{00000000-0004-0000-0000-00005C000000}"/>
    <hyperlink ref="K27" r:id="rId64" xr:uid="{00000000-0004-0000-0000-00005D000000}"/>
    <hyperlink ref="L58" r:id="rId65" xr:uid="{00000000-0004-0000-0000-00005E000000}"/>
    <hyperlink ref="K58" r:id="rId66" xr:uid="{00000000-0004-0000-0000-00005F000000}"/>
    <hyperlink ref="L55" r:id="rId67" xr:uid="{00000000-0004-0000-0000-000060000000}"/>
    <hyperlink ref="K55" r:id="rId68" xr:uid="{00000000-0004-0000-0000-000061000000}"/>
    <hyperlink ref="L84" r:id="rId69" xr:uid="{00000000-0004-0000-0000-000064000000}"/>
    <hyperlink ref="L51" r:id="rId70" xr:uid="{00000000-0004-0000-0000-000065000000}"/>
    <hyperlink ref="K51" r:id="rId71" xr:uid="{00000000-0004-0000-0000-000066000000}"/>
    <hyperlink ref="L52" r:id="rId72" xr:uid="{00000000-0004-0000-0000-000067000000}"/>
    <hyperlink ref="K52" r:id="rId73" xr:uid="{00000000-0004-0000-0000-000068000000}"/>
    <hyperlink ref="L87" r:id="rId74" xr:uid="{00000000-0004-0000-0000-000069000000}"/>
    <hyperlink ref="K87" r:id="rId75" xr:uid="{00000000-0004-0000-0000-00006A000000}"/>
    <hyperlink ref="L57" r:id="rId76" xr:uid="{00000000-0004-0000-0000-00006B000000}"/>
    <hyperlink ref="K57" r:id="rId77" xr:uid="{00000000-0004-0000-0000-00006C000000}"/>
    <hyperlink ref="L82:P82" r:id="rId78" display="https://cen-hautsdefrance.org/sites/default/files/fichiers/plaquettecs_engie.pdf" xr:uid="{00000000-0004-0000-0000-00006F000000}"/>
    <hyperlink ref="K79" r:id="rId79" xr:uid="{00000000-0004-0000-0000-000070000000}"/>
    <hyperlink ref="L73" r:id="rId80" xr:uid="{00000000-0004-0000-0000-000071000000}"/>
    <hyperlink ref="K73" r:id="rId81" xr:uid="{00000000-0004-0000-0000-000072000000}"/>
    <hyperlink ref="K2" r:id="rId82" xr:uid="{00000000-0004-0000-0000-000075000000}"/>
    <hyperlink ref="K88" r:id="rId83" xr:uid="{00000000-0004-0000-0000-000076000000}"/>
    <hyperlink ref="L88" r:id="rId84" xr:uid="{00000000-0004-0000-0000-000077000000}"/>
    <hyperlink ref="K83" r:id="rId85" xr:uid="{00000000-0004-0000-0000-000078000000}"/>
    <hyperlink ref="K16" r:id="rId86" xr:uid="{00000000-0004-0000-0000-000079000000}"/>
    <hyperlink ref="K35" r:id="rId87" xr:uid="{00000000-0004-0000-0000-00007A000000}"/>
    <hyperlink ref="L54" r:id="rId88" xr:uid="{00000000-0004-0000-0000-00007C000000}"/>
    <hyperlink ref="K54" r:id="rId89" xr:uid="{00000000-0004-0000-0000-00007D000000}"/>
    <hyperlink ref="L113" r:id="rId90" xr:uid="{00000000-0004-0000-0000-00007E000000}"/>
    <hyperlink ref="L43" r:id="rId91" xr:uid="{00000000-0004-0000-0000-000080000000}"/>
    <hyperlink ref="L59" r:id="rId92" xr:uid="{00000000-0004-0000-0000-000082000000}"/>
    <hyperlink ref="L8" r:id="rId93" xr:uid="{00000000-0004-0000-0000-000084000000}"/>
    <hyperlink ref="L120" r:id="rId94" xr:uid="{00000000-0004-0000-0000-000085000000}"/>
    <hyperlink ref="L94" r:id="rId95" xr:uid="{00000000-0004-0000-0000-000088000000}"/>
    <hyperlink ref="K7" r:id="rId96" xr:uid="{00000000-0004-0000-0000-00008A000000}"/>
    <hyperlink ref="L7" r:id="rId97" xr:uid="{00000000-0004-0000-0000-00008B000000}"/>
    <hyperlink ref="L38" r:id="rId98" xr:uid="{00000000-0004-0000-0000-00008D000000}"/>
    <hyperlink ref="L95" r:id="rId99" xr:uid="{00000000-0004-0000-0000-00008E000000}"/>
    <hyperlink ref="K95" r:id="rId100" xr:uid="{00000000-0004-0000-0000-00008F000000}"/>
    <hyperlink ref="L36" r:id="rId101" xr:uid="{00000000-0004-0000-0000-000090000000}"/>
    <hyperlink ref="K36" r:id="rId102" xr:uid="{00000000-0004-0000-0000-000091000000}"/>
    <hyperlink ref="L47" r:id="rId103" xr:uid="{00000000-0004-0000-0000-000097000000}"/>
    <hyperlink ref="K47" r:id="rId104" xr:uid="{00000000-0004-0000-0000-000098000000}"/>
    <hyperlink ref="L6" r:id="rId105" xr:uid="{84E50963-5930-4507-99E3-A35A31E037AE}"/>
    <hyperlink ref="L69" r:id="rId106" xr:uid="{65B140F8-0927-45F7-BC6E-1AE13E84FC1F}"/>
    <hyperlink ref="L17" r:id="rId107" xr:uid="{79B6549A-5456-4AA6-803F-9A0274EEB5E0}"/>
    <hyperlink ref="L101" r:id="rId108" xr:uid="{7C3C1E4B-1102-472B-9724-8C97897EB64F}"/>
    <hyperlink ref="L79" r:id="rId109" xr:uid="{1F39F503-5F28-4BB9-8646-585D56955661}"/>
    <hyperlink ref="K32" r:id="rId110" xr:uid="{354B8AD6-CD45-4709-861D-AE560372C122}"/>
    <hyperlink ref="L32" r:id="rId111" xr:uid="{3DB211E9-EC4B-4518-BE2D-33796EB90D52}"/>
    <hyperlink ref="L12" r:id="rId112" xr:uid="{F992F87B-0C7B-4207-BD70-2D8A35763F82}"/>
    <hyperlink ref="K12" r:id="rId113" xr:uid="{26A673E0-BE00-4C16-9869-9F09E209CB9D}"/>
    <hyperlink ref="L3" r:id="rId114" xr:uid="{AF1F6027-2A8D-4A8B-A898-77CAEE6CC866}"/>
    <hyperlink ref="K3" r:id="rId115" xr:uid="{B1FC01E8-8B2A-460A-B130-FC657D0215F0}"/>
    <hyperlink ref="L71" r:id="rId116" xr:uid="{86D71C5A-D548-4E23-86D4-696BE6CEB6A0}"/>
    <hyperlink ref="L37" r:id="rId117" xr:uid="{C082513A-CC6B-476A-A35F-82BA4C7CEC5E}"/>
    <hyperlink ref="L39" r:id="rId118" xr:uid="{547B6FDA-70CB-4761-8E8B-0984E05F5092}"/>
    <hyperlink ref="K49" r:id="rId119" xr:uid="{D460C0F0-64B3-4DCC-8F88-BB6FE57D8D54}"/>
    <hyperlink ref="L49" r:id="rId120" xr:uid="{746FF512-9DA8-410D-B380-DD1A0C59A436}"/>
    <hyperlink ref="L107" r:id="rId121" xr:uid="{EE238F9B-C30C-4874-BBA2-71F68B351075}"/>
    <hyperlink ref="L56" r:id="rId122" xr:uid="{A6331E7E-829B-4E82-856F-4D4A7B83F6C6}"/>
    <hyperlink ref="L92" r:id="rId123" xr:uid="{5F814B24-581A-4C14-B830-438FE8696FA5}"/>
    <hyperlink ref="L48" r:id="rId124" xr:uid="{E979AAD6-AD5F-4C90-AC8B-5604CD86663F}"/>
    <hyperlink ref="L23" r:id="rId125" xr:uid="{20A350C1-B630-4E5A-8030-03B3F8ED603F}"/>
    <hyperlink ref="L24" r:id="rId126" xr:uid="{ECF2AB56-4C45-4CC3-9C31-689894AA0409}"/>
    <hyperlink ref="L25" r:id="rId127" xr:uid="{081A19A7-4D59-4656-B83C-DC638680CCC4}"/>
    <hyperlink ref="K24" r:id="rId128" xr:uid="{C01724EC-1F69-4B46-9FAA-755CBCF61D5C}"/>
    <hyperlink ref="K25" r:id="rId129" xr:uid="{18579214-35FF-43FB-9314-E173BBB86FBF}"/>
    <hyperlink ref="L42" r:id="rId130" xr:uid="{6029A204-90BC-4C63-B3CC-F8DC29816934}"/>
    <hyperlink ref="K42" r:id="rId131" xr:uid="{264590CE-51FC-4896-B8DC-5B87A44AD269}"/>
    <hyperlink ref="L29" r:id="rId132" xr:uid="{00000000-0004-0000-0000-000055000000}"/>
    <hyperlink ref="K29" r:id="rId133" xr:uid="{00000000-0004-0000-0000-000054000000}"/>
    <hyperlink ref="K86" r:id="rId134" xr:uid="{41DECBA3-A5B8-4AAD-A215-0108029616C5}"/>
    <hyperlink ref="L97" r:id="rId135" xr:uid="{1CBF2FB0-2A28-4374-8268-7D95AF312679}"/>
    <hyperlink ref="K97" r:id="rId136" xr:uid="{79140A6E-98C6-4CC3-B23C-370B94D4DA18}"/>
    <hyperlink ref="L75" r:id="rId137" xr:uid="{C30AAA71-1CFF-4B5E-8AE2-D3415E44A0B5}"/>
    <hyperlink ref="K75" r:id="rId138" xr:uid="{17F62FF3-A94E-4FCE-AA5B-913665FD6A14}"/>
    <hyperlink ref="K20" r:id="rId139" xr:uid="{9A6F49CD-FE36-4B5F-90F4-84C8556FCAF5}"/>
    <hyperlink ref="L20" r:id="rId140" xr:uid="{A00AC493-1B34-419F-A772-759A34933A0C}"/>
    <hyperlink ref="K106" r:id="rId141" xr:uid="{21E36608-D120-44BC-86DC-EFDBF8739399}"/>
    <hyperlink ref="L106" r:id="rId142" xr:uid="{F8B82F7F-9021-4D38-B8BD-D32AE68F516B}"/>
    <hyperlink ref="L60" r:id="rId143" display="https://lpo061-my.sharepoint.com/personal/stephane_vincent_lpo_fr/_layouts/15/onedrive.aspx?ga=1&amp;id=%2Fpersonal%2Fstephane%5Fvincent%5Flpo%5Ffr%2FDocuments%2FLivret%5FRipisylves%5FLPO%2FLPO%5FLivret%5FRipisylves%5FHD%2Epdf&amp;parent=%2Fpersonal%2Fstephane%5Fvincent%5Flpo%5Ffr%2FDocuments%2FLivret%5FRipisylves%5FLPO" xr:uid="{6E46CD06-1324-4F53-B0FB-48CBA0F935CC}"/>
    <hyperlink ref="K60" r:id="rId144" xr:uid="{31C12ED4-8089-445A-979F-5124E16ED527}"/>
    <hyperlink ref="L103" r:id="rId145" xr:uid="{8ADAD5E7-0314-4E51-9491-8D677CE6DF7C}"/>
    <hyperlink ref="K103" r:id="rId146" xr:uid="{A26ACFAC-6D19-47B0-BD2E-8800C28D76BE}"/>
    <hyperlink ref="K11" r:id="rId147" xr:uid="{864FBA01-E18C-42FF-8B4E-FE95BA00050A}"/>
    <hyperlink ref="L11" r:id="rId148" xr:uid="{0F68CA15-9D76-4061-9408-FCD208DD5DAA}"/>
    <hyperlink ref="L53" r:id="rId149" xr:uid="{2DE93893-8D9E-4760-8605-1885B5F75B3B}"/>
    <hyperlink ref="K64" r:id="rId150" xr:uid="{B5973156-4C5D-4556-894B-E93FEA4CDDDF}"/>
    <hyperlink ref="L64" r:id="rId151" xr:uid="{33AE7237-B1D7-4569-9142-28BC0C540972}"/>
    <hyperlink ref="L78" r:id="rId152" xr:uid="{B72A91FD-6C65-4272-BB35-90A76B8206C3}"/>
    <hyperlink ref="K78" r:id="rId153" xr:uid="{6F0E2CE6-A6B5-4310-8F33-351100245321}"/>
    <hyperlink ref="K85" r:id="rId154" xr:uid="{D4E3EC4D-F9B3-4C1E-8CEE-A00ECE38C0F8}"/>
    <hyperlink ref="K91" r:id="rId155" xr:uid="{62E6A60D-51DD-4C91-B7F9-2180CE882D3D}"/>
    <hyperlink ref="L91" r:id="rId156" xr:uid="{B3BA45DA-4654-48D0-966D-E6E698A2BA41}"/>
    <hyperlink ref="L13" r:id="rId157" xr:uid="{CD32804B-B782-45DB-BFCE-F1D7C040071F}"/>
    <hyperlink ref="L19" r:id="rId158" xr:uid="{466EBDFA-D1A5-4CFD-8725-ECBAEC8F9B6D}"/>
    <hyperlink ref="K19" r:id="rId159" xr:uid="{267631A5-4DFB-48EA-85A2-2708AB8D82D8}"/>
    <hyperlink ref="L40" r:id="rId160" xr:uid="{15946CB8-A17F-4EE2-B71D-3C676DE86E6E}"/>
    <hyperlink ref="K40" r:id="rId161" xr:uid="{E60AC193-F463-47BF-B45D-5181341457BE}"/>
    <hyperlink ref="L41" r:id="rId162" display="https://plan-actions-chiropteres.fr/wp-content/uploads/2024/11/plan-actions-chiropteres.fr-plaquette-de-sensibilisation-des-ripisylves-des-chauves-souris-et-des-hommes-gcp-2019-plaquette-de-sensibilisation-des-ripisylves-des-chauves-souris-et-des-hommes-gcp-2019.pdf" xr:uid="{A9A5E76E-0410-4CF7-B759-512A38967DB2}"/>
    <hyperlink ref="L67" r:id="rId163" xr:uid="{C30C8D80-728C-499C-B400-81097A43E4C3}"/>
    <hyperlink ref="L81" r:id="rId164" xr:uid="{5E43E542-01B4-409C-B5B9-1B286A93B70A}"/>
    <hyperlink ref="K109" r:id="rId165" xr:uid="{01E74C2C-239F-4FDD-AADA-CFD79DD55FC2}"/>
    <hyperlink ref="L109" r:id="rId166" xr:uid="{37852674-296B-411A-89CF-99E43AB650F8}"/>
    <hyperlink ref="L90" r:id="rId167" xr:uid="{5BA68CB2-8102-471E-8657-6D16C38BCBE1}"/>
    <hyperlink ref="L22" r:id="rId168" xr:uid="{7E2AF773-3E42-433E-9A19-E5A048E92FB3}"/>
    <hyperlink ref="L65" r:id="rId169" xr:uid="{609DA750-D2CF-4AAB-9581-4056893142FE}"/>
    <hyperlink ref="L66" r:id="rId170" xr:uid="{06F7FF64-CC77-4C30-A8CC-49616E02CE9A}"/>
    <hyperlink ref="L100" r:id="rId171" xr:uid="{F5F01EEA-E692-442D-B751-9EF03E68F61E}"/>
    <hyperlink ref="K9" r:id="rId172" xr:uid="{E98D1BC3-8E8F-40DA-B34A-9B2E15CDA195}"/>
    <hyperlink ref="L9" r:id="rId173" xr:uid="{4F0E2AED-5C55-48FF-B2D7-3100E6FFCD62}"/>
    <hyperlink ref="K28" r:id="rId174" xr:uid="{2EA62E9F-6ADB-481F-B2C7-57FC5A9B6F15}"/>
    <hyperlink ref="L28" r:id="rId175" xr:uid="{83F808F6-92F7-4904-93C1-3CEBA11AA4C8}"/>
    <hyperlink ref="K99" r:id="rId176" xr:uid="{F0710053-797C-46BA-A34C-9FAC1429187A}"/>
    <hyperlink ref="L99" r:id="rId177" xr:uid="{2BD97C83-CA15-48C0-B323-570AD75A1DB4}"/>
    <hyperlink ref="L112" r:id="rId178" xr:uid="{851668C2-B9CF-4D02-AC0F-7C515C69FBE2}"/>
    <hyperlink ref="K112" r:id="rId179" xr:uid="{BC0A0DEF-BDEA-400D-AD92-313584AF7B5B}"/>
    <hyperlink ref="L82" r:id="rId180" xr:uid="{5DE3858F-8F25-4557-B153-82086BDF07B6}"/>
    <hyperlink ref="K82" r:id="rId181" xr:uid="{88B70B15-703C-4406-A22C-31563BE1A882}"/>
    <hyperlink ref="K111" r:id="rId182" xr:uid="{A70E63A0-0EF2-4C21-AA19-991189FC2C54}"/>
    <hyperlink ref="L111" r:id="rId183" xr:uid="{6FBB740F-520F-4BF9-9F25-FA79EBD5DF4A}"/>
    <hyperlink ref="K96" r:id="rId184" xr:uid="{BFB0F054-1703-4C86-B975-4B7269F1EB43}"/>
    <hyperlink ref="L96" r:id="rId185" xr:uid="{0365A468-5CF8-4BC9-9485-318B6A8BB676}"/>
    <hyperlink ref="K15" r:id="rId186" xr:uid="{1386DDC2-7781-4C88-8DE7-E00CF1A8CF9F}"/>
    <hyperlink ref="K6" r:id="rId187" xr:uid="{8DBD8223-459E-4935-BD2D-FFA53AAE4252}"/>
    <hyperlink ref="L15" r:id="rId188" xr:uid="{8E54E923-A7C5-46A9-8607-8C4B508030F2}"/>
    <hyperlink ref="K17" r:id="rId189" xr:uid="{B6EC84D4-8808-43B1-9DD0-82FDA5AF8D36}"/>
    <hyperlink ref="K22" r:id="rId190" xr:uid="{638512C6-8087-4CE2-A41F-9A24F8F1AA83}"/>
    <hyperlink ref="K39" r:id="rId191" xr:uid="{C481DE4B-830C-4CD0-A0BE-431598AB8037}"/>
    <hyperlink ref="K65" r:id="rId192" xr:uid="{2FC58515-F4F4-4FBF-92FC-C632EA1140AA}"/>
    <hyperlink ref="K66" r:id="rId193" xr:uid="{7CD2A7DE-7EE1-4A6D-8D97-12AD31A73802}"/>
    <hyperlink ref="K69" r:id="rId194" xr:uid="{B83265F4-2145-4581-B472-FFEA2132A708}"/>
    <hyperlink ref="K71" r:id="rId195" xr:uid="{EF3565F4-B6EF-49A7-9624-CE136BD2F651}"/>
    <hyperlink ref="L72" r:id="rId196" xr:uid="{978EC863-1DF3-4127-B703-C674DF25A815}"/>
    <hyperlink ref="K90" r:id="rId197" xr:uid="{CC4369C9-FDCB-4C4C-81A2-1DC49DABA9B3}"/>
    <hyperlink ref="K100" r:id="rId198" xr:uid="{D837B846-BB2E-4CCD-871E-910E19366CE1}"/>
    <hyperlink ref="K84" r:id="rId199" xr:uid="{A3225F0B-43BB-4015-9CA5-0B85C59A0A6A}"/>
    <hyperlink ref="K107" r:id="rId200" xr:uid="{0B82768A-49F5-4F42-92A2-AA7FBEA98CF6}"/>
    <hyperlink ref="K108" r:id="rId201" xr:uid="{7AAA0B44-AF7A-48C1-A1B6-549442109B46}"/>
    <hyperlink ref="L86" r:id="rId202" xr:uid="{6F397076-CF54-4529-BE45-E15386FD0D46}"/>
    <hyperlink ref="K8" r:id="rId203" xr:uid="{C130CEEF-5518-4BF9-8728-B472D0F0A27F}"/>
    <hyperlink ref="K38" r:id="rId204" xr:uid="{9893561E-CC69-4DA6-9B43-7A6891E93996}"/>
    <hyperlink ref="K43" r:id="rId205" xr:uid="{3F66F2C6-8C90-49D5-9B19-91E54E14AD0A}"/>
    <hyperlink ref="K59" r:id="rId206" xr:uid="{BB1C12D9-F7A1-483D-84BE-71CADC6B81CC}"/>
    <hyperlink ref="K94" r:id="rId207" xr:uid="{984B3CE3-CFF5-4220-9154-21DA3682329B}"/>
    <hyperlink ref="K120" r:id="rId208" xr:uid="{1ED31761-734F-43B4-898A-80CC9E3A2BB3}"/>
    <hyperlink ref="L35" r:id="rId209" xr:uid="{00000000-0004-0000-0000-00007B000000}"/>
    <hyperlink ref="L85" r:id="rId210" xr:uid="{0B2A6F4C-826E-4BC8-8857-9C9F46C35A56}"/>
    <hyperlink ref="L115" r:id="rId211" xr:uid="{AA19416F-906F-4297-BCB2-6D7A312B8412}"/>
    <hyperlink ref="K115" r:id="rId212" xr:uid="{F21CD402-7CAB-4EF8-A881-5950625613A8}"/>
    <hyperlink ref="L114" r:id="rId213" xr:uid="{8D2C0121-E63C-47B5-BDB0-93208258FC4F}"/>
    <hyperlink ref="K114" r:id="rId214" xr:uid="{7086DFC6-D6FE-4B11-BF0F-B95314A7962A}"/>
    <hyperlink ref="L102" r:id="rId215" xr:uid="{745CC8CE-E41F-4B11-AC84-7D956EB1126A}"/>
    <hyperlink ref="K102" r:id="rId216" xr:uid="{AA33A9D4-04C4-41CE-AF5D-EDD8BB3D506B}"/>
    <hyperlink ref="K119" r:id="rId217" xr:uid="{D3BC6F03-1515-4103-8214-FD3CC9FCB587}"/>
    <hyperlink ref="L119" r:id="rId218" xr:uid="{2FC41F9B-BEBC-467C-9EAB-31A112EB0636}"/>
    <hyperlink ref="K116" r:id="rId219" xr:uid="{2208340C-7A04-4354-82E0-B6954E4BF4CC}"/>
    <hyperlink ref="L116" r:id="rId220" xr:uid="{29DBB4BB-241F-4B74-9085-C4F894F4C5AD}"/>
    <hyperlink ref="L118" r:id="rId221" xr:uid="{F2FB8878-F56E-4DAF-8B5F-830FC02499E0}"/>
    <hyperlink ref="K118" r:id="rId222" xr:uid="{17EF4088-FA29-45D1-9F30-714C3FDB9CE8}"/>
    <hyperlink ref="L117" r:id="rId223" xr:uid="{FD9CC4C0-C4BC-42DD-BC0B-1FDFC0D01407}"/>
  </hyperlinks>
  <pageMargins left="0.7" right="0.7" top="0.75" bottom="0.75" header="0.3" footer="0.3"/>
  <pageSetup paperSize="9" orientation="portrait" verticalDpi="0" r:id="rId224"/>
  <drawing r:id="rId2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
  <sheetViews>
    <sheetView zoomScaleNormal="100" workbookViewId="0">
      <pane ySplit="1" topLeftCell="A2" activePane="bottomLeft" state="frozen"/>
      <selection pane="bottomLeft" activeCell="J59" sqref="J59"/>
    </sheetView>
  </sheetViews>
  <sheetFormatPr baseColWidth="10" defaultColWidth="11.375" defaultRowHeight="18.75" x14ac:dyDescent="0.3"/>
  <cols>
    <col min="1" max="1" width="44.5" style="150" customWidth="1"/>
    <col min="2" max="2" width="28" style="135" customWidth="1"/>
    <col min="3" max="3" width="31.5" style="135" customWidth="1"/>
    <col min="4" max="4" width="31.5" style="134" customWidth="1"/>
    <col min="5" max="5" width="20.5" style="135" customWidth="1"/>
    <col min="6" max="6" width="21.25" style="135" customWidth="1"/>
    <col min="7" max="7" width="19" style="135" customWidth="1"/>
    <col min="8" max="8" width="36.875" style="231" customWidth="1"/>
    <col min="9" max="9" width="53.75" style="135" customWidth="1"/>
    <col min="10" max="10" width="25.875" style="135" customWidth="1"/>
    <col min="11" max="16384" width="11.375" style="135"/>
  </cols>
  <sheetData>
    <row r="1" spans="1:10" s="134" customFormat="1" ht="80.099999999999994" customHeight="1" thickBot="1" x14ac:dyDescent="0.35">
      <c r="A1" s="103" t="s">
        <v>0</v>
      </c>
      <c r="B1" s="103" t="s">
        <v>1</v>
      </c>
      <c r="C1" s="103" t="s">
        <v>3</v>
      </c>
      <c r="D1" s="103" t="s">
        <v>1202</v>
      </c>
      <c r="E1" s="103" t="s">
        <v>4</v>
      </c>
      <c r="F1" s="103" t="s">
        <v>6</v>
      </c>
      <c r="G1" s="104" t="s">
        <v>8</v>
      </c>
      <c r="H1" s="103" t="s">
        <v>10</v>
      </c>
      <c r="I1" s="103" t="s">
        <v>11</v>
      </c>
    </row>
    <row r="2" spans="1:10" ht="80.099999999999994" customHeight="1" x14ac:dyDescent="0.3">
      <c r="A2" s="109" t="s">
        <v>303</v>
      </c>
      <c r="B2" s="110" t="s">
        <v>304</v>
      </c>
      <c r="C2" s="110" t="s">
        <v>305</v>
      </c>
      <c r="D2" s="131">
        <v>2000</v>
      </c>
      <c r="E2" s="110" t="s">
        <v>28</v>
      </c>
      <c r="F2" s="111">
        <v>3.5</v>
      </c>
      <c r="G2" s="111" t="s">
        <v>306</v>
      </c>
      <c r="H2" s="348" t="s">
        <v>307</v>
      </c>
      <c r="I2" s="112"/>
    </row>
    <row r="3" spans="1:10" ht="110.45" customHeight="1" x14ac:dyDescent="0.3">
      <c r="A3" s="113" t="s">
        <v>308</v>
      </c>
      <c r="B3" s="114" t="s">
        <v>304</v>
      </c>
      <c r="C3" s="114" t="s">
        <v>309</v>
      </c>
      <c r="D3" s="132">
        <v>2005</v>
      </c>
      <c r="E3" s="114" t="s">
        <v>28</v>
      </c>
      <c r="F3" s="136">
        <v>33.1</v>
      </c>
      <c r="G3" s="114" t="s">
        <v>310</v>
      </c>
      <c r="H3" s="381" t="s">
        <v>1274</v>
      </c>
      <c r="I3" s="116" t="s">
        <v>1812</v>
      </c>
    </row>
    <row r="4" spans="1:10" ht="140.44999999999999" customHeight="1" x14ac:dyDescent="0.3">
      <c r="A4" s="109" t="s">
        <v>311</v>
      </c>
      <c r="B4" s="110" t="s">
        <v>312</v>
      </c>
      <c r="C4" s="110" t="s">
        <v>313</v>
      </c>
      <c r="D4" s="131">
        <v>2014</v>
      </c>
      <c r="E4" s="110" t="s">
        <v>1052</v>
      </c>
      <c r="F4" s="111">
        <v>10</v>
      </c>
      <c r="G4" s="111" t="s">
        <v>314</v>
      </c>
      <c r="H4" s="349" t="s">
        <v>1098</v>
      </c>
      <c r="I4" s="112" t="s">
        <v>1275</v>
      </c>
    </row>
    <row r="5" spans="1:10" ht="80.099999999999994" customHeight="1" x14ac:dyDescent="0.3">
      <c r="A5" s="113" t="s">
        <v>315</v>
      </c>
      <c r="B5" s="114" t="s">
        <v>312</v>
      </c>
      <c r="C5" s="114" t="s">
        <v>316</v>
      </c>
      <c r="D5" s="132">
        <v>2019</v>
      </c>
      <c r="E5" s="114" t="s">
        <v>1048</v>
      </c>
      <c r="F5" s="115">
        <v>13</v>
      </c>
      <c r="G5" s="115" t="s">
        <v>314</v>
      </c>
      <c r="H5" s="350" t="s">
        <v>317</v>
      </c>
      <c r="I5" s="116"/>
    </row>
    <row r="6" spans="1:10" ht="80.099999999999994" customHeight="1" x14ac:dyDescent="0.3">
      <c r="A6" s="109" t="s">
        <v>318</v>
      </c>
      <c r="B6" s="110" t="s">
        <v>312</v>
      </c>
      <c r="C6" s="110" t="s">
        <v>319</v>
      </c>
      <c r="D6" s="131">
        <v>2004</v>
      </c>
      <c r="E6" s="110" t="s">
        <v>1048</v>
      </c>
      <c r="F6" s="111">
        <v>47.81</v>
      </c>
      <c r="G6" s="111" t="s">
        <v>314</v>
      </c>
      <c r="H6" s="349" t="s">
        <v>1276</v>
      </c>
      <c r="I6" s="112"/>
    </row>
    <row r="7" spans="1:10" ht="80.099999999999994" customHeight="1" x14ac:dyDescent="0.3">
      <c r="A7" s="113" t="s">
        <v>320</v>
      </c>
      <c r="B7" s="114" t="s">
        <v>312</v>
      </c>
      <c r="C7" s="114" t="s">
        <v>321</v>
      </c>
      <c r="D7" s="132">
        <v>2018</v>
      </c>
      <c r="E7" s="114" t="s">
        <v>1053</v>
      </c>
      <c r="F7" s="115">
        <v>6</v>
      </c>
      <c r="G7" s="115" t="s">
        <v>314</v>
      </c>
      <c r="H7" s="350" t="s">
        <v>1277</v>
      </c>
      <c r="I7" s="116"/>
    </row>
    <row r="8" spans="1:10" ht="80.099999999999994" customHeight="1" x14ac:dyDescent="0.3">
      <c r="A8" s="109" t="s">
        <v>322</v>
      </c>
      <c r="B8" s="110" t="s">
        <v>312</v>
      </c>
      <c r="C8" s="110" t="s">
        <v>323</v>
      </c>
      <c r="D8" s="131">
        <v>2005</v>
      </c>
      <c r="E8" s="110" t="s">
        <v>1048</v>
      </c>
      <c r="F8" s="111">
        <v>16</v>
      </c>
      <c r="G8" s="111" t="s">
        <v>314</v>
      </c>
      <c r="H8" s="349" t="s">
        <v>1278</v>
      </c>
      <c r="I8" s="112" t="s">
        <v>1279</v>
      </c>
    </row>
    <row r="9" spans="1:10" ht="80.099999999999994" customHeight="1" x14ac:dyDescent="0.3">
      <c r="A9" s="113" t="s">
        <v>324</v>
      </c>
      <c r="B9" s="114" t="s">
        <v>312</v>
      </c>
      <c r="C9" s="114" t="s">
        <v>325</v>
      </c>
      <c r="D9" s="132">
        <v>2012</v>
      </c>
      <c r="E9" s="114" t="s">
        <v>1054</v>
      </c>
      <c r="F9" s="115">
        <v>6.9</v>
      </c>
      <c r="G9" s="115" t="s">
        <v>314</v>
      </c>
      <c r="H9" s="350" t="s">
        <v>326</v>
      </c>
      <c r="I9" s="116"/>
    </row>
    <row r="10" spans="1:10" ht="80.099999999999994" customHeight="1" x14ac:dyDescent="0.3">
      <c r="A10" s="109" t="s">
        <v>327</v>
      </c>
      <c r="B10" s="110" t="s">
        <v>312</v>
      </c>
      <c r="C10" s="110" t="s">
        <v>328</v>
      </c>
      <c r="D10" s="131">
        <v>2016</v>
      </c>
      <c r="E10" s="110" t="s">
        <v>1048</v>
      </c>
      <c r="F10" s="111">
        <v>12</v>
      </c>
      <c r="G10" s="111" t="s">
        <v>314</v>
      </c>
      <c r="H10" s="349" t="s">
        <v>329</v>
      </c>
      <c r="I10" s="112"/>
    </row>
    <row r="11" spans="1:10" ht="80.099999999999994" customHeight="1" x14ac:dyDescent="0.3">
      <c r="A11" s="113" t="s">
        <v>330</v>
      </c>
      <c r="B11" s="114" t="s">
        <v>312</v>
      </c>
      <c r="C11" s="114" t="s">
        <v>331</v>
      </c>
      <c r="D11" s="132">
        <v>2009</v>
      </c>
      <c r="E11" s="114" t="s">
        <v>1049</v>
      </c>
      <c r="F11" s="115">
        <v>13.7</v>
      </c>
      <c r="G11" s="115" t="s">
        <v>314</v>
      </c>
      <c r="H11" s="350" t="s">
        <v>332</v>
      </c>
      <c r="I11" s="116"/>
    </row>
    <row r="12" spans="1:10" ht="80.099999999999994" customHeight="1" x14ac:dyDescent="0.3">
      <c r="A12" s="109" t="s">
        <v>333</v>
      </c>
      <c r="B12" s="110" t="s">
        <v>312</v>
      </c>
      <c r="C12" s="110" t="s">
        <v>334</v>
      </c>
      <c r="D12" s="131">
        <v>2019</v>
      </c>
      <c r="E12" s="110" t="s">
        <v>1054</v>
      </c>
      <c r="F12" s="111">
        <v>8</v>
      </c>
      <c r="G12" s="111" t="s">
        <v>314</v>
      </c>
      <c r="H12" s="349" t="s">
        <v>1280</v>
      </c>
      <c r="I12" s="112"/>
    </row>
    <row r="13" spans="1:10" ht="80.099999999999994" customHeight="1" x14ac:dyDescent="0.3">
      <c r="A13" s="113" t="s">
        <v>335</v>
      </c>
      <c r="B13" s="114" t="s">
        <v>312</v>
      </c>
      <c r="C13" s="114" t="s">
        <v>336</v>
      </c>
      <c r="D13" s="132">
        <v>2018</v>
      </c>
      <c r="E13" s="114" t="s">
        <v>1049</v>
      </c>
      <c r="F13" s="115">
        <v>14.9</v>
      </c>
      <c r="G13" s="115" t="s">
        <v>314</v>
      </c>
      <c r="H13" s="350" t="s">
        <v>337</v>
      </c>
      <c r="I13" s="116"/>
    </row>
    <row r="14" spans="1:10" ht="80.099999999999994" customHeight="1" x14ac:dyDescent="0.3">
      <c r="A14" s="109" t="s">
        <v>338</v>
      </c>
      <c r="B14" s="110" t="s">
        <v>312</v>
      </c>
      <c r="C14" s="110" t="s">
        <v>339</v>
      </c>
      <c r="D14" s="131">
        <v>2013</v>
      </c>
      <c r="E14" s="110" t="s">
        <v>1054</v>
      </c>
      <c r="F14" s="111">
        <v>7.85</v>
      </c>
      <c r="G14" s="111" t="s">
        <v>314</v>
      </c>
      <c r="H14" s="349" t="s">
        <v>1281</v>
      </c>
      <c r="I14" s="112"/>
    </row>
    <row r="15" spans="1:10" ht="80.099999999999994" customHeight="1" x14ac:dyDescent="0.3">
      <c r="A15" s="113" t="s">
        <v>338</v>
      </c>
      <c r="B15" s="114" t="s">
        <v>312</v>
      </c>
      <c r="C15" s="114" t="s">
        <v>1283</v>
      </c>
      <c r="D15" s="132">
        <v>2013</v>
      </c>
      <c r="E15" s="114" t="s">
        <v>1054</v>
      </c>
      <c r="F15" s="115">
        <v>7.71</v>
      </c>
      <c r="G15" s="115" t="s">
        <v>314</v>
      </c>
      <c r="H15" s="350" t="s">
        <v>1282</v>
      </c>
      <c r="I15" s="137"/>
      <c r="J15" s="138"/>
    </row>
    <row r="16" spans="1:10" ht="80.099999999999994" customHeight="1" x14ac:dyDescent="0.3">
      <c r="A16" s="109" t="s">
        <v>340</v>
      </c>
      <c r="B16" s="110" t="s">
        <v>312</v>
      </c>
      <c r="C16" s="110" t="s">
        <v>341</v>
      </c>
      <c r="D16" s="131">
        <v>2016</v>
      </c>
      <c r="E16" s="110" t="s">
        <v>1050</v>
      </c>
      <c r="F16" s="111" t="s">
        <v>1285</v>
      </c>
      <c r="G16" s="111" t="s">
        <v>314</v>
      </c>
      <c r="H16" s="349" t="s">
        <v>1284</v>
      </c>
      <c r="I16" s="112" t="s">
        <v>1286</v>
      </c>
    </row>
    <row r="17" spans="1:9" ht="80.099999999999994" customHeight="1" x14ac:dyDescent="0.3">
      <c r="A17" s="113" t="s">
        <v>340</v>
      </c>
      <c r="B17" s="114" t="s">
        <v>312</v>
      </c>
      <c r="C17" s="114" t="s">
        <v>342</v>
      </c>
      <c r="D17" s="132">
        <v>2007</v>
      </c>
      <c r="E17" s="114" t="s">
        <v>343</v>
      </c>
      <c r="F17" s="115">
        <v>11</v>
      </c>
      <c r="G17" s="115" t="s">
        <v>314</v>
      </c>
      <c r="H17" s="350" t="s">
        <v>344</v>
      </c>
      <c r="I17" s="116"/>
    </row>
    <row r="18" spans="1:9" ht="80.099999999999994" customHeight="1" x14ac:dyDescent="0.3">
      <c r="A18" s="109" t="s">
        <v>345</v>
      </c>
      <c r="B18" s="110" t="s">
        <v>312</v>
      </c>
      <c r="C18" s="110" t="s">
        <v>346</v>
      </c>
      <c r="D18" s="131">
        <v>2007</v>
      </c>
      <c r="E18" s="110" t="s">
        <v>1050</v>
      </c>
      <c r="F18" s="111">
        <v>9.9</v>
      </c>
      <c r="G18" s="111" t="s">
        <v>314</v>
      </c>
      <c r="H18" s="348" t="s">
        <v>1287</v>
      </c>
      <c r="I18" s="112"/>
    </row>
    <row r="19" spans="1:9" ht="80.099999999999994" customHeight="1" x14ac:dyDescent="0.3">
      <c r="A19" s="113" t="s">
        <v>347</v>
      </c>
      <c r="B19" s="114" t="s">
        <v>312</v>
      </c>
      <c r="C19" s="114" t="s">
        <v>348</v>
      </c>
      <c r="D19" s="132">
        <v>2009</v>
      </c>
      <c r="E19" s="114" t="s">
        <v>1054</v>
      </c>
      <c r="F19" s="115">
        <v>4.88</v>
      </c>
      <c r="G19" s="115" t="s">
        <v>314</v>
      </c>
      <c r="H19" s="350" t="s">
        <v>1288</v>
      </c>
      <c r="I19" s="116"/>
    </row>
    <row r="20" spans="1:9" ht="80.099999999999994" customHeight="1" x14ac:dyDescent="0.3">
      <c r="A20" s="109" t="s">
        <v>349</v>
      </c>
      <c r="B20" s="110" t="s">
        <v>312</v>
      </c>
      <c r="C20" s="110" t="s">
        <v>350</v>
      </c>
      <c r="D20" s="131">
        <v>2018</v>
      </c>
      <c r="E20" s="110" t="s">
        <v>1048</v>
      </c>
      <c r="F20" s="111">
        <v>7.95</v>
      </c>
      <c r="G20" s="111" t="s">
        <v>314</v>
      </c>
      <c r="H20" s="348" t="s">
        <v>351</v>
      </c>
      <c r="I20" s="112" t="s">
        <v>1289</v>
      </c>
    </row>
    <row r="21" spans="1:9" ht="80.099999999999994" customHeight="1" x14ac:dyDescent="0.3">
      <c r="A21" s="113" t="s">
        <v>352</v>
      </c>
      <c r="B21" s="114" t="s">
        <v>312</v>
      </c>
      <c r="C21" s="114" t="s">
        <v>353</v>
      </c>
      <c r="D21" s="132">
        <v>2016</v>
      </c>
      <c r="E21" s="114" t="s">
        <v>1050</v>
      </c>
      <c r="F21" s="115">
        <v>13.5</v>
      </c>
      <c r="G21" s="115" t="s">
        <v>314</v>
      </c>
      <c r="H21" s="360" t="s">
        <v>354</v>
      </c>
      <c r="I21" s="116"/>
    </row>
    <row r="22" spans="1:9" ht="80.099999999999994" customHeight="1" x14ac:dyDescent="0.3">
      <c r="A22" s="109" t="s">
        <v>355</v>
      </c>
      <c r="B22" s="110" t="s">
        <v>312</v>
      </c>
      <c r="C22" s="110" t="s">
        <v>356</v>
      </c>
      <c r="D22" s="131">
        <v>2012</v>
      </c>
      <c r="E22" s="110" t="s">
        <v>1049</v>
      </c>
      <c r="F22" s="111">
        <v>10</v>
      </c>
      <c r="G22" s="111" t="s">
        <v>314</v>
      </c>
      <c r="H22" s="349" t="s">
        <v>1290</v>
      </c>
      <c r="I22" s="129"/>
    </row>
    <row r="23" spans="1:9" ht="80.099999999999994" customHeight="1" x14ac:dyDescent="0.3">
      <c r="A23" s="113" t="s">
        <v>357</v>
      </c>
      <c r="B23" s="114" t="s">
        <v>312</v>
      </c>
      <c r="C23" s="114" t="s">
        <v>358</v>
      </c>
      <c r="D23" s="132">
        <v>2011</v>
      </c>
      <c r="E23" s="114" t="s">
        <v>1049</v>
      </c>
      <c r="F23" s="115">
        <v>3</v>
      </c>
      <c r="G23" s="115" t="s">
        <v>314</v>
      </c>
      <c r="H23" s="350" t="s">
        <v>359</v>
      </c>
      <c r="I23" s="139"/>
    </row>
    <row r="24" spans="1:9" ht="80.099999999999994" customHeight="1" x14ac:dyDescent="0.3">
      <c r="A24" s="109" t="s">
        <v>360</v>
      </c>
      <c r="B24" s="110" t="s">
        <v>312</v>
      </c>
      <c r="C24" s="110" t="s">
        <v>361</v>
      </c>
      <c r="D24" s="131">
        <v>2008</v>
      </c>
      <c r="E24" s="110" t="s">
        <v>343</v>
      </c>
      <c r="F24" s="111">
        <v>1.6</v>
      </c>
      <c r="G24" s="111" t="s">
        <v>314</v>
      </c>
      <c r="H24" s="349" t="s">
        <v>1291</v>
      </c>
      <c r="I24" s="129"/>
    </row>
    <row r="25" spans="1:9" ht="80.099999999999994" customHeight="1" x14ac:dyDescent="0.3">
      <c r="A25" s="113" t="s">
        <v>362</v>
      </c>
      <c r="B25" s="114" t="s">
        <v>312</v>
      </c>
      <c r="C25" s="114" t="s">
        <v>363</v>
      </c>
      <c r="D25" s="132">
        <v>2020</v>
      </c>
      <c r="E25" s="114" t="s">
        <v>1050</v>
      </c>
      <c r="F25" s="115">
        <v>14.9</v>
      </c>
      <c r="G25" s="115" t="s">
        <v>314</v>
      </c>
      <c r="H25" s="350" t="s">
        <v>1292</v>
      </c>
      <c r="I25" s="139"/>
    </row>
    <row r="26" spans="1:9" ht="80.099999999999994" customHeight="1" x14ac:dyDescent="0.3">
      <c r="A26" s="109" t="s">
        <v>364</v>
      </c>
      <c r="B26" s="110" t="s">
        <v>312</v>
      </c>
      <c r="C26" s="110" t="s">
        <v>365</v>
      </c>
      <c r="D26" s="131">
        <v>2007</v>
      </c>
      <c r="E26" s="110" t="s">
        <v>1048</v>
      </c>
      <c r="F26" s="111">
        <v>11</v>
      </c>
      <c r="G26" s="111" t="s">
        <v>314</v>
      </c>
      <c r="H26" s="349" t="s">
        <v>1293</v>
      </c>
      <c r="I26" s="129"/>
    </row>
    <row r="27" spans="1:9" ht="80.099999999999994" customHeight="1" x14ac:dyDescent="0.3">
      <c r="A27" s="113" t="s">
        <v>366</v>
      </c>
      <c r="B27" s="114" t="s">
        <v>312</v>
      </c>
      <c r="C27" s="114" t="s">
        <v>367</v>
      </c>
      <c r="D27" s="132">
        <v>2007</v>
      </c>
      <c r="E27" s="114" t="s">
        <v>1048</v>
      </c>
      <c r="F27" s="115">
        <v>12.3</v>
      </c>
      <c r="G27" s="115" t="s">
        <v>314</v>
      </c>
      <c r="H27" s="350" t="s">
        <v>1294</v>
      </c>
      <c r="I27" s="139" t="s">
        <v>1295</v>
      </c>
    </row>
    <row r="28" spans="1:9" ht="80.099999999999994" customHeight="1" x14ac:dyDescent="0.3">
      <c r="A28" s="109" t="s">
        <v>368</v>
      </c>
      <c r="B28" s="110" t="s">
        <v>312</v>
      </c>
      <c r="C28" s="110" t="s">
        <v>369</v>
      </c>
      <c r="D28" s="131">
        <v>2014</v>
      </c>
      <c r="E28" s="110" t="s">
        <v>1054</v>
      </c>
      <c r="F28" s="111">
        <v>13</v>
      </c>
      <c r="G28" s="111" t="s">
        <v>314</v>
      </c>
      <c r="H28" s="349" t="s">
        <v>1296</v>
      </c>
      <c r="I28" s="129" t="s">
        <v>1295</v>
      </c>
    </row>
    <row r="29" spans="1:9" ht="80.099999999999994" customHeight="1" x14ac:dyDescent="0.3">
      <c r="A29" s="113" t="s">
        <v>370</v>
      </c>
      <c r="B29" s="114" t="s">
        <v>312</v>
      </c>
      <c r="C29" s="114" t="s">
        <v>371</v>
      </c>
      <c r="D29" s="132">
        <v>2021</v>
      </c>
      <c r="E29" s="114" t="s">
        <v>1048</v>
      </c>
      <c r="F29" s="115">
        <v>13</v>
      </c>
      <c r="G29" s="115" t="s">
        <v>314</v>
      </c>
      <c r="H29" s="350" t="s">
        <v>372</v>
      </c>
      <c r="I29" s="139"/>
    </row>
    <row r="30" spans="1:9" ht="80.099999999999994" customHeight="1" x14ac:dyDescent="0.3">
      <c r="A30" s="109" t="s">
        <v>373</v>
      </c>
      <c r="B30" s="110" t="s">
        <v>312</v>
      </c>
      <c r="C30" s="110" t="s">
        <v>374</v>
      </c>
      <c r="D30" s="131">
        <v>2013</v>
      </c>
      <c r="E30" s="110" t="s">
        <v>1055</v>
      </c>
      <c r="F30" s="111">
        <v>5.5</v>
      </c>
      <c r="G30" s="111" t="s">
        <v>314</v>
      </c>
      <c r="H30" s="349" t="s">
        <v>1297</v>
      </c>
      <c r="I30" s="129" t="s">
        <v>1295</v>
      </c>
    </row>
    <row r="31" spans="1:9" ht="80.099999999999994" customHeight="1" x14ac:dyDescent="0.3">
      <c r="A31" s="113" t="s">
        <v>375</v>
      </c>
      <c r="B31" s="114" t="s">
        <v>312</v>
      </c>
      <c r="C31" s="114" t="s">
        <v>376</v>
      </c>
      <c r="D31" s="132">
        <v>2012</v>
      </c>
      <c r="E31" s="114" t="s">
        <v>1055</v>
      </c>
      <c r="F31" s="115">
        <v>9</v>
      </c>
      <c r="G31" s="115" t="s">
        <v>314</v>
      </c>
      <c r="H31" s="350" t="s">
        <v>1298</v>
      </c>
      <c r="I31" s="139" t="s">
        <v>1295</v>
      </c>
    </row>
    <row r="32" spans="1:9" ht="80.099999999999994" customHeight="1" x14ac:dyDescent="0.3">
      <c r="A32" s="109" t="s">
        <v>377</v>
      </c>
      <c r="B32" s="110" t="s">
        <v>312</v>
      </c>
      <c r="C32" s="110" t="s">
        <v>358</v>
      </c>
      <c r="D32" s="131">
        <v>2010</v>
      </c>
      <c r="E32" s="110" t="s">
        <v>1049</v>
      </c>
      <c r="F32" s="111">
        <v>3</v>
      </c>
      <c r="G32" s="111" t="s">
        <v>314</v>
      </c>
      <c r="H32" s="349" t="s">
        <v>378</v>
      </c>
      <c r="I32" s="129"/>
    </row>
    <row r="33" spans="1:9" ht="80.099999999999994" customHeight="1" x14ac:dyDescent="0.3">
      <c r="A33" s="113" t="s">
        <v>379</v>
      </c>
      <c r="B33" s="114" t="s">
        <v>312</v>
      </c>
      <c r="C33" s="114" t="s">
        <v>380</v>
      </c>
      <c r="D33" s="132">
        <v>2007</v>
      </c>
      <c r="E33" s="114" t="s">
        <v>1048</v>
      </c>
      <c r="F33" s="115">
        <v>12.7</v>
      </c>
      <c r="G33" s="115" t="s">
        <v>314</v>
      </c>
      <c r="H33" s="350" t="s">
        <v>381</v>
      </c>
      <c r="I33" s="139"/>
    </row>
    <row r="34" spans="1:9" ht="80.099999999999994" customHeight="1" x14ac:dyDescent="0.3">
      <c r="A34" s="109" t="s">
        <v>382</v>
      </c>
      <c r="B34" s="110" t="s">
        <v>312</v>
      </c>
      <c r="C34" s="110" t="s">
        <v>383</v>
      </c>
      <c r="D34" s="131">
        <v>2009</v>
      </c>
      <c r="E34" s="110" t="s">
        <v>1050</v>
      </c>
      <c r="F34" s="111">
        <v>14</v>
      </c>
      <c r="G34" s="111" t="s">
        <v>314</v>
      </c>
      <c r="H34" s="349" t="s">
        <v>384</v>
      </c>
      <c r="I34" s="129"/>
    </row>
    <row r="35" spans="1:9" ht="80.099999999999994" customHeight="1" x14ac:dyDescent="0.3">
      <c r="A35" s="113" t="s">
        <v>385</v>
      </c>
      <c r="B35" s="114" t="s">
        <v>312</v>
      </c>
      <c r="C35" s="114" t="s">
        <v>386</v>
      </c>
      <c r="D35" s="132">
        <v>2011</v>
      </c>
      <c r="E35" s="114" t="s">
        <v>1049</v>
      </c>
      <c r="F35" s="115">
        <v>13</v>
      </c>
      <c r="G35" s="115" t="s">
        <v>314</v>
      </c>
      <c r="H35" s="350" t="s">
        <v>387</v>
      </c>
      <c r="I35" s="139"/>
    </row>
    <row r="36" spans="1:9" ht="80.099999999999994" customHeight="1" x14ac:dyDescent="0.3">
      <c r="A36" s="109" t="s">
        <v>388</v>
      </c>
      <c r="B36" s="110" t="s">
        <v>312</v>
      </c>
      <c r="C36" s="110" t="s">
        <v>389</v>
      </c>
      <c r="D36" s="131">
        <v>2021</v>
      </c>
      <c r="E36" s="110" t="s">
        <v>1050</v>
      </c>
      <c r="F36" s="111">
        <v>17</v>
      </c>
      <c r="G36" s="111" t="s">
        <v>1114</v>
      </c>
      <c r="H36" s="349" t="s">
        <v>390</v>
      </c>
      <c r="I36" s="129" t="s">
        <v>391</v>
      </c>
    </row>
    <row r="37" spans="1:9" ht="80.099999999999994" customHeight="1" x14ac:dyDescent="0.3">
      <c r="A37" s="113" t="s">
        <v>392</v>
      </c>
      <c r="B37" s="114" t="s">
        <v>312</v>
      </c>
      <c r="C37" s="114" t="s">
        <v>393</v>
      </c>
      <c r="D37" s="132">
        <v>2006</v>
      </c>
      <c r="E37" s="114" t="s">
        <v>1048</v>
      </c>
      <c r="F37" s="115">
        <v>14.2</v>
      </c>
      <c r="G37" s="115" t="s">
        <v>314</v>
      </c>
      <c r="H37" s="350" t="s">
        <v>1299</v>
      </c>
      <c r="I37" s="139" t="s">
        <v>1295</v>
      </c>
    </row>
    <row r="38" spans="1:9" ht="80.099999999999994" customHeight="1" x14ac:dyDescent="0.3">
      <c r="A38" s="109" t="s">
        <v>394</v>
      </c>
      <c r="B38" s="110" t="s">
        <v>312</v>
      </c>
      <c r="C38" s="110" t="s">
        <v>395</v>
      </c>
      <c r="D38" s="131">
        <v>2019</v>
      </c>
      <c r="E38" s="110" t="s">
        <v>1048</v>
      </c>
      <c r="F38" s="111">
        <v>12.5</v>
      </c>
      <c r="G38" s="111" t="s">
        <v>314</v>
      </c>
      <c r="H38" s="349" t="s">
        <v>1300</v>
      </c>
      <c r="I38" s="129" t="s">
        <v>1295</v>
      </c>
    </row>
    <row r="39" spans="1:9" ht="80.099999999999994" customHeight="1" x14ac:dyDescent="0.3">
      <c r="A39" s="113" t="s">
        <v>396</v>
      </c>
      <c r="B39" s="114" t="s">
        <v>312</v>
      </c>
      <c r="C39" s="114" t="s">
        <v>397</v>
      </c>
      <c r="D39" s="132">
        <v>2017</v>
      </c>
      <c r="E39" s="114" t="s">
        <v>1050</v>
      </c>
      <c r="F39" s="115">
        <v>5.95</v>
      </c>
      <c r="G39" s="115" t="s">
        <v>314</v>
      </c>
      <c r="H39" s="350" t="s">
        <v>398</v>
      </c>
      <c r="I39" s="139" t="s">
        <v>1301</v>
      </c>
    </row>
    <row r="40" spans="1:9" ht="80.099999999999994" customHeight="1" x14ac:dyDescent="0.3">
      <c r="A40" s="109" t="s">
        <v>399</v>
      </c>
      <c r="B40" s="110" t="s">
        <v>312</v>
      </c>
      <c r="C40" s="110" t="s">
        <v>400</v>
      </c>
      <c r="D40" s="131">
        <v>2000</v>
      </c>
      <c r="E40" s="110" t="s">
        <v>1048</v>
      </c>
      <c r="F40" s="111">
        <v>13.97</v>
      </c>
      <c r="G40" s="111" t="s">
        <v>314</v>
      </c>
      <c r="H40" s="349" t="s">
        <v>401</v>
      </c>
      <c r="I40" s="129" t="s">
        <v>1295</v>
      </c>
    </row>
    <row r="41" spans="1:9" ht="80.099999999999994" customHeight="1" x14ac:dyDescent="0.3">
      <c r="A41" s="113" t="s">
        <v>402</v>
      </c>
      <c r="B41" s="114" t="s">
        <v>312</v>
      </c>
      <c r="C41" s="114" t="s">
        <v>403</v>
      </c>
      <c r="D41" s="132">
        <v>2011</v>
      </c>
      <c r="E41" s="114" t="s">
        <v>1050</v>
      </c>
      <c r="F41" s="115">
        <v>13.2</v>
      </c>
      <c r="G41" s="115" t="s">
        <v>314</v>
      </c>
      <c r="H41" s="350" t="s">
        <v>1302</v>
      </c>
      <c r="I41" s="139" t="s">
        <v>1303</v>
      </c>
    </row>
    <row r="42" spans="1:9" ht="80.099999999999994" customHeight="1" x14ac:dyDescent="0.3">
      <c r="A42" s="109" t="s">
        <v>404</v>
      </c>
      <c r="B42" s="110" t="s">
        <v>312</v>
      </c>
      <c r="C42" s="110" t="s">
        <v>405</v>
      </c>
      <c r="D42" s="131">
        <v>2007</v>
      </c>
      <c r="E42" s="110" t="s">
        <v>1048</v>
      </c>
      <c r="F42" s="111">
        <v>3.19</v>
      </c>
      <c r="G42" s="111" t="s">
        <v>314</v>
      </c>
      <c r="H42" s="349" t="s">
        <v>406</v>
      </c>
      <c r="I42" s="129"/>
    </row>
    <row r="43" spans="1:9" ht="80.099999999999994" customHeight="1" x14ac:dyDescent="0.3">
      <c r="A43" s="113" t="s">
        <v>407</v>
      </c>
      <c r="B43" s="114" t="s">
        <v>312</v>
      </c>
      <c r="C43" s="114" t="s">
        <v>408</v>
      </c>
      <c r="D43" s="132">
        <v>2010</v>
      </c>
      <c r="E43" s="114" t="s">
        <v>1054</v>
      </c>
      <c r="F43" s="115">
        <v>10.95</v>
      </c>
      <c r="G43" s="115" t="s">
        <v>314</v>
      </c>
      <c r="H43" s="350" t="s">
        <v>409</v>
      </c>
      <c r="I43" s="139" t="s">
        <v>1304</v>
      </c>
    </row>
    <row r="44" spans="1:9" ht="80.099999999999994" customHeight="1" x14ac:dyDescent="0.3">
      <c r="A44" s="109" t="s">
        <v>410</v>
      </c>
      <c r="B44" s="110" t="s">
        <v>312</v>
      </c>
      <c r="C44" s="110" t="s">
        <v>411</v>
      </c>
      <c r="D44" s="131">
        <v>2004</v>
      </c>
      <c r="E44" s="110" t="s">
        <v>1049</v>
      </c>
      <c r="F44" s="111">
        <v>16</v>
      </c>
      <c r="G44" s="111" t="s">
        <v>314</v>
      </c>
      <c r="H44" s="349" t="s">
        <v>1305</v>
      </c>
      <c r="I44" s="129"/>
    </row>
    <row r="45" spans="1:9" ht="80.099999999999994" customHeight="1" x14ac:dyDescent="0.3">
      <c r="A45" s="113" t="s">
        <v>340</v>
      </c>
      <c r="B45" s="114" t="s">
        <v>312</v>
      </c>
      <c r="C45" s="114" t="s">
        <v>412</v>
      </c>
      <c r="D45" s="132">
        <v>2003</v>
      </c>
      <c r="E45" s="114" t="s">
        <v>1049</v>
      </c>
      <c r="F45" s="115">
        <v>12</v>
      </c>
      <c r="G45" s="115" t="s">
        <v>314</v>
      </c>
      <c r="H45" s="350" t="s">
        <v>1306</v>
      </c>
      <c r="I45" s="139" t="s">
        <v>1295</v>
      </c>
    </row>
    <row r="46" spans="1:9" ht="80.099999999999994" customHeight="1" x14ac:dyDescent="0.3">
      <c r="A46" s="109" t="s">
        <v>413</v>
      </c>
      <c r="B46" s="110" t="s">
        <v>312</v>
      </c>
      <c r="C46" s="110" t="s">
        <v>414</v>
      </c>
      <c r="D46" s="131">
        <v>2003</v>
      </c>
      <c r="E46" s="110" t="s">
        <v>1049</v>
      </c>
      <c r="F46" s="111">
        <v>5.2</v>
      </c>
      <c r="G46" s="111" t="s">
        <v>314</v>
      </c>
      <c r="H46" s="349" t="s">
        <v>1307</v>
      </c>
      <c r="I46" s="129" t="s">
        <v>1295</v>
      </c>
    </row>
    <row r="47" spans="1:9" ht="80.099999999999994" customHeight="1" x14ac:dyDescent="0.3">
      <c r="A47" s="113" t="s">
        <v>418</v>
      </c>
      <c r="B47" s="114" t="s">
        <v>312</v>
      </c>
      <c r="C47" s="114" t="s">
        <v>419</v>
      </c>
      <c r="D47" s="132">
        <v>2017</v>
      </c>
      <c r="E47" s="114" t="s">
        <v>343</v>
      </c>
      <c r="F47" s="115">
        <v>6.5</v>
      </c>
      <c r="G47" s="115" t="s">
        <v>314</v>
      </c>
      <c r="H47" s="350" t="s">
        <v>420</v>
      </c>
      <c r="I47" s="139"/>
    </row>
    <row r="48" spans="1:9" ht="80.099999999999994" customHeight="1" x14ac:dyDescent="0.3">
      <c r="A48" s="109" t="s">
        <v>422</v>
      </c>
      <c r="B48" s="110" t="s">
        <v>312</v>
      </c>
      <c r="C48" s="110" t="s">
        <v>423</v>
      </c>
      <c r="D48" s="131">
        <v>2001</v>
      </c>
      <c r="E48" s="110" t="s">
        <v>1050</v>
      </c>
      <c r="F48" s="111">
        <v>9.5</v>
      </c>
      <c r="G48" s="111" t="s">
        <v>314</v>
      </c>
      <c r="H48" s="349" t="s">
        <v>1308</v>
      </c>
      <c r="I48" s="129" t="s">
        <v>1295</v>
      </c>
    </row>
    <row r="49" spans="1:9" ht="80.099999999999994" customHeight="1" x14ac:dyDescent="0.3">
      <c r="A49" s="113" t="s">
        <v>424</v>
      </c>
      <c r="B49" s="114" t="s">
        <v>312</v>
      </c>
      <c r="C49" s="114" t="s">
        <v>425</v>
      </c>
      <c r="D49" s="132">
        <v>2001</v>
      </c>
      <c r="E49" s="114" t="s">
        <v>1050</v>
      </c>
      <c r="F49" s="115">
        <v>11.2</v>
      </c>
      <c r="G49" s="115" t="s">
        <v>314</v>
      </c>
      <c r="H49" s="350" t="s">
        <v>426</v>
      </c>
      <c r="I49" s="139"/>
    </row>
    <row r="50" spans="1:9" ht="80.099999999999994" customHeight="1" x14ac:dyDescent="0.3">
      <c r="A50" s="109" t="s">
        <v>366</v>
      </c>
      <c r="B50" s="110" t="s">
        <v>312</v>
      </c>
      <c r="C50" s="110" t="s">
        <v>427</v>
      </c>
      <c r="D50" s="131">
        <v>2012</v>
      </c>
      <c r="E50" s="110" t="s">
        <v>1050</v>
      </c>
      <c r="F50" s="111">
        <v>10.45</v>
      </c>
      <c r="G50" s="111" t="s">
        <v>314</v>
      </c>
      <c r="H50" s="349" t="s">
        <v>428</v>
      </c>
      <c r="I50" s="129"/>
    </row>
    <row r="51" spans="1:9" ht="80.099999999999994" customHeight="1" x14ac:dyDescent="0.3">
      <c r="A51" s="113" t="s">
        <v>429</v>
      </c>
      <c r="B51" s="114" t="s">
        <v>312</v>
      </c>
      <c r="C51" s="114" t="s">
        <v>430</v>
      </c>
      <c r="D51" s="132">
        <v>1999</v>
      </c>
      <c r="E51" s="114" t="s">
        <v>343</v>
      </c>
      <c r="F51" s="115">
        <v>16</v>
      </c>
      <c r="G51" s="115" t="s">
        <v>314</v>
      </c>
      <c r="H51" s="350" t="s">
        <v>1309</v>
      </c>
      <c r="I51" s="139"/>
    </row>
    <row r="52" spans="1:9" ht="80.099999999999994" customHeight="1" x14ac:dyDescent="0.3">
      <c r="A52" s="109" t="s">
        <v>431</v>
      </c>
      <c r="B52" s="110" t="s">
        <v>312</v>
      </c>
      <c r="C52" s="110" t="s">
        <v>432</v>
      </c>
      <c r="D52" s="131">
        <v>1998</v>
      </c>
      <c r="E52" s="110" t="s">
        <v>1048</v>
      </c>
      <c r="F52" s="111">
        <v>11.2</v>
      </c>
      <c r="G52" s="111" t="s">
        <v>314</v>
      </c>
      <c r="H52" s="349" t="s">
        <v>1310</v>
      </c>
      <c r="I52" s="129" t="s">
        <v>1295</v>
      </c>
    </row>
    <row r="53" spans="1:9" ht="80.099999999999994" customHeight="1" x14ac:dyDescent="0.3">
      <c r="A53" s="113" t="s">
        <v>433</v>
      </c>
      <c r="B53" s="114" t="s">
        <v>312</v>
      </c>
      <c r="C53" s="114" t="s">
        <v>434</v>
      </c>
      <c r="D53" s="132">
        <v>1996</v>
      </c>
      <c r="E53" s="114" t="s">
        <v>1048</v>
      </c>
      <c r="F53" s="115">
        <v>8.1999999999999993</v>
      </c>
      <c r="G53" s="115" t="s">
        <v>314</v>
      </c>
      <c r="H53" s="350" t="s">
        <v>435</v>
      </c>
      <c r="I53" s="139"/>
    </row>
    <row r="54" spans="1:9" ht="80.099999999999994" customHeight="1" x14ac:dyDescent="0.3">
      <c r="A54" s="109" t="s">
        <v>436</v>
      </c>
      <c r="B54" s="110" t="s">
        <v>312</v>
      </c>
      <c r="C54" s="110" t="s">
        <v>437</v>
      </c>
      <c r="D54" s="131">
        <v>1996</v>
      </c>
      <c r="E54" s="110" t="s">
        <v>1048</v>
      </c>
      <c r="F54" s="111">
        <v>3.45</v>
      </c>
      <c r="G54" s="111" t="s">
        <v>314</v>
      </c>
      <c r="H54" s="349" t="s">
        <v>1311</v>
      </c>
      <c r="I54" s="129" t="s">
        <v>1295</v>
      </c>
    </row>
    <row r="55" spans="1:9" ht="80.099999999999994" customHeight="1" x14ac:dyDescent="0.3">
      <c r="A55" s="113" t="s">
        <v>438</v>
      </c>
      <c r="B55" s="114" t="s">
        <v>312</v>
      </c>
      <c r="C55" s="114" t="s">
        <v>439</v>
      </c>
      <c r="D55" s="132">
        <v>1995</v>
      </c>
      <c r="E55" s="114" t="s">
        <v>1048</v>
      </c>
      <c r="F55" s="115">
        <v>6</v>
      </c>
      <c r="G55" s="115" t="s">
        <v>314</v>
      </c>
      <c r="H55" s="350" t="s">
        <v>440</v>
      </c>
      <c r="I55" s="139"/>
    </row>
    <row r="56" spans="1:9" ht="80.099999999999994" customHeight="1" x14ac:dyDescent="0.3">
      <c r="A56" s="109" t="s">
        <v>441</v>
      </c>
      <c r="B56" s="110" t="s">
        <v>312</v>
      </c>
      <c r="C56" s="110" t="s">
        <v>442</v>
      </c>
      <c r="D56" s="131">
        <v>1995</v>
      </c>
      <c r="E56" s="110" t="s">
        <v>1048</v>
      </c>
      <c r="F56" s="111">
        <v>5.95</v>
      </c>
      <c r="G56" s="111" t="s">
        <v>314</v>
      </c>
      <c r="H56" s="349" t="s">
        <v>1312</v>
      </c>
      <c r="I56" s="129"/>
    </row>
    <row r="57" spans="1:9" ht="80.099999999999994" customHeight="1" x14ac:dyDescent="0.3">
      <c r="A57" s="113" t="s">
        <v>443</v>
      </c>
      <c r="B57" s="114" t="s">
        <v>312</v>
      </c>
      <c r="C57" s="114" t="s">
        <v>444</v>
      </c>
      <c r="D57" s="132">
        <v>2000</v>
      </c>
      <c r="E57" s="114" t="s">
        <v>1048</v>
      </c>
      <c r="F57" s="115">
        <v>3.5</v>
      </c>
      <c r="G57" s="115" t="s">
        <v>314</v>
      </c>
      <c r="H57" s="350" t="s">
        <v>445</v>
      </c>
      <c r="I57" s="139" t="s">
        <v>1295</v>
      </c>
    </row>
    <row r="58" spans="1:9" ht="80.099999999999994" customHeight="1" x14ac:dyDescent="0.3">
      <c r="A58" s="109" t="s">
        <v>446</v>
      </c>
      <c r="B58" s="110" t="s">
        <v>312</v>
      </c>
      <c r="C58" s="110" t="s">
        <v>447</v>
      </c>
      <c r="D58" s="131">
        <v>1988</v>
      </c>
      <c r="E58" s="110" t="s">
        <v>1048</v>
      </c>
      <c r="F58" s="111">
        <v>6</v>
      </c>
      <c r="G58" s="111" t="s">
        <v>314</v>
      </c>
      <c r="H58" s="349" t="s">
        <v>448</v>
      </c>
      <c r="I58" s="129"/>
    </row>
    <row r="59" spans="1:9" ht="80.099999999999994" customHeight="1" x14ac:dyDescent="0.3">
      <c r="A59" s="113" t="s">
        <v>450</v>
      </c>
      <c r="B59" s="114" t="s">
        <v>312</v>
      </c>
      <c r="C59" s="114" t="s">
        <v>451</v>
      </c>
      <c r="D59" s="132">
        <v>2022</v>
      </c>
      <c r="E59" s="114" t="s">
        <v>1049</v>
      </c>
      <c r="F59" s="115">
        <v>3</v>
      </c>
      <c r="G59" s="115" t="s">
        <v>314</v>
      </c>
      <c r="H59" s="350" t="s">
        <v>1095</v>
      </c>
      <c r="I59" s="139" t="s">
        <v>1313</v>
      </c>
    </row>
    <row r="60" spans="1:9" ht="80.099999999999994" customHeight="1" x14ac:dyDescent="0.3">
      <c r="A60" s="109" t="s">
        <v>452</v>
      </c>
      <c r="B60" s="110" t="s">
        <v>312</v>
      </c>
      <c r="C60" s="110" t="s">
        <v>453</v>
      </c>
      <c r="D60" s="131">
        <v>2020</v>
      </c>
      <c r="E60" s="110" t="s">
        <v>1048</v>
      </c>
      <c r="F60" s="111">
        <v>15</v>
      </c>
      <c r="G60" s="111" t="s">
        <v>314</v>
      </c>
      <c r="H60" s="349" t="s">
        <v>454</v>
      </c>
      <c r="I60" s="129"/>
    </row>
    <row r="61" spans="1:9" ht="80.099999999999994" customHeight="1" x14ac:dyDescent="0.3">
      <c r="A61" s="113" t="str">
        <f>UPPER("Samuel n'a pas sommeil")</f>
        <v>SAMUEL N'A PAS SOMMEIL</v>
      </c>
      <c r="B61" s="114" t="s">
        <v>312</v>
      </c>
      <c r="C61" s="114" t="s">
        <v>1091</v>
      </c>
      <c r="D61" s="132">
        <v>2022</v>
      </c>
      <c r="E61" s="114" t="s">
        <v>1048</v>
      </c>
      <c r="F61" s="115">
        <v>11.9</v>
      </c>
      <c r="G61" s="115" t="s">
        <v>314</v>
      </c>
      <c r="H61" s="350" t="s">
        <v>1314</v>
      </c>
      <c r="I61" s="139"/>
    </row>
    <row r="62" spans="1:9" ht="97.5" customHeight="1" x14ac:dyDescent="0.3">
      <c r="A62" s="109" t="str">
        <f>UPPER("Mika, la petite chauve-souris qui rêvait d'être une mouette")</f>
        <v>MIKA, LA PETITE CHAUVE-SOURIS QUI RÊVAIT D'ÊTRE UNE MOUETTE</v>
      </c>
      <c r="B62" s="110" t="s">
        <v>312</v>
      </c>
      <c r="C62" s="110" t="s">
        <v>1112</v>
      </c>
      <c r="D62" s="131">
        <v>2022</v>
      </c>
      <c r="E62" s="110" t="s">
        <v>1315</v>
      </c>
      <c r="F62" s="111">
        <v>12.9</v>
      </c>
      <c r="G62" s="111" t="s">
        <v>314</v>
      </c>
      <c r="H62" s="349" t="s">
        <v>1092</v>
      </c>
      <c r="I62" s="129"/>
    </row>
    <row r="63" spans="1:9" ht="80.099999999999994" customHeight="1" x14ac:dyDescent="0.3">
      <c r="A63" s="113" t="s">
        <v>1093</v>
      </c>
      <c r="B63" s="114" t="s">
        <v>312</v>
      </c>
      <c r="C63" s="114" t="s">
        <v>1094</v>
      </c>
      <c r="D63" s="132">
        <v>2022</v>
      </c>
      <c r="E63" s="114" t="s">
        <v>1050</v>
      </c>
      <c r="F63" s="115">
        <v>15.9</v>
      </c>
      <c r="G63" s="115" t="s">
        <v>314</v>
      </c>
      <c r="H63" s="350" t="s">
        <v>1096</v>
      </c>
      <c r="I63" s="139"/>
    </row>
    <row r="64" spans="1:9" ht="80.099999999999994" customHeight="1" x14ac:dyDescent="0.3">
      <c r="A64" s="109" t="str">
        <f>UPPER("Léonie veut se faire des amis")</f>
        <v>LÉONIE VEUT SE FAIRE DES AMIS</v>
      </c>
      <c r="B64" s="110" t="s">
        <v>312</v>
      </c>
      <c r="C64" s="110" t="s">
        <v>1097</v>
      </c>
      <c r="D64" s="131">
        <v>2022</v>
      </c>
      <c r="E64" s="110" t="s">
        <v>1048</v>
      </c>
      <c r="F64" s="111">
        <v>13.95</v>
      </c>
      <c r="G64" s="111" t="s">
        <v>314</v>
      </c>
      <c r="H64" s="349" t="s">
        <v>1316</v>
      </c>
      <c r="I64" s="129" t="s">
        <v>1295</v>
      </c>
    </row>
    <row r="65" spans="1:9" ht="105" customHeight="1" x14ac:dyDescent="0.3">
      <c r="A65" s="113" t="s">
        <v>1100</v>
      </c>
      <c r="B65" s="114" t="s">
        <v>312</v>
      </c>
      <c r="C65" s="114" t="s">
        <v>1101</v>
      </c>
      <c r="D65" s="132">
        <v>2022</v>
      </c>
      <c r="E65" s="114" t="s">
        <v>1054</v>
      </c>
      <c r="F65" s="115">
        <v>15.9</v>
      </c>
      <c r="G65" s="115" t="s">
        <v>314</v>
      </c>
      <c r="H65" s="350" t="s">
        <v>1099</v>
      </c>
      <c r="I65" s="139" t="s">
        <v>1317</v>
      </c>
    </row>
    <row r="66" spans="1:9" ht="84" customHeight="1" x14ac:dyDescent="0.3">
      <c r="A66" s="109" t="s">
        <v>1111</v>
      </c>
      <c r="B66" s="110" t="s">
        <v>312</v>
      </c>
      <c r="C66" s="110" t="s">
        <v>1135</v>
      </c>
      <c r="D66" s="131">
        <v>2021</v>
      </c>
      <c r="E66" s="110" t="s">
        <v>1055</v>
      </c>
      <c r="F66" s="111">
        <v>9.5</v>
      </c>
      <c r="G66" s="111" t="s">
        <v>1114</v>
      </c>
      <c r="H66" s="349" t="s">
        <v>1113</v>
      </c>
      <c r="I66" s="129"/>
    </row>
    <row r="67" spans="1:9" ht="84" customHeight="1" x14ac:dyDescent="0.3">
      <c r="A67" s="140" t="s">
        <v>493</v>
      </c>
      <c r="B67" s="141" t="s">
        <v>312</v>
      </c>
      <c r="C67" s="141" t="s">
        <v>1136</v>
      </c>
      <c r="D67" s="142">
        <v>2018</v>
      </c>
      <c r="E67" s="141" t="s">
        <v>1056</v>
      </c>
      <c r="F67" s="143">
        <v>6</v>
      </c>
      <c r="G67" s="143" t="s">
        <v>997</v>
      </c>
      <c r="H67" s="355" t="s">
        <v>494</v>
      </c>
      <c r="I67" s="139"/>
    </row>
    <row r="68" spans="1:9" ht="84" customHeight="1" x14ac:dyDescent="0.3">
      <c r="A68" s="144" t="s">
        <v>1142</v>
      </c>
      <c r="B68" s="145" t="s">
        <v>312</v>
      </c>
      <c r="C68" s="145" t="s">
        <v>1143</v>
      </c>
      <c r="D68" s="146">
        <v>2019</v>
      </c>
      <c r="E68" s="145" t="s">
        <v>1144</v>
      </c>
      <c r="F68" s="147">
        <v>7.95</v>
      </c>
      <c r="G68" s="147" t="s">
        <v>1145</v>
      </c>
      <c r="H68" s="352" t="s">
        <v>1318</v>
      </c>
      <c r="I68" s="129"/>
    </row>
    <row r="69" spans="1:9" ht="84" customHeight="1" x14ac:dyDescent="0.3">
      <c r="A69" s="140" t="s">
        <v>1128</v>
      </c>
      <c r="B69" s="141" t="s">
        <v>1127</v>
      </c>
      <c r="C69" s="141" t="s">
        <v>1129</v>
      </c>
      <c r="D69" s="142">
        <v>2021</v>
      </c>
      <c r="E69" s="141" t="s">
        <v>1130</v>
      </c>
      <c r="F69" s="143">
        <v>30</v>
      </c>
      <c r="G69" s="143" t="s">
        <v>314</v>
      </c>
      <c r="H69" s="351" t="s">
        <v>1131</v>
      </c>
      <c r="I69" s="139"/>
    </row>
    <row r="70" spans="1:9" ht="84" customHeight="1" x14ac:dyDescent="0.3">
      <c r="A70" s="109" t="s">
        <v>366</v>
      </c>
      <c r="B70" s="110" t="s">
        <v>415</v>
      </c>
      <c r="C70" s="110" t="s">
        <v>416</v>
      </c>
      <c r="D70" s="131">
        <v>2003</v>
      </c>
      <c r="E70" s="110" t="s">
        <v>28</v>
      </c>
      <c r="F70" s="111">
        <v>110</v>
      </c>
      <c r="G70" s="111" t="s">
        <v>925</v>
      </c>
      <c r="H70" s="349" t="s">
        <v>417</v>
      </c>
      <c r="I70" s="129"/>
    </row>
    <row r="71" spans="1:9" ht="84" customHeight="1" x14ac:dyDescent="0.3">
      <c r="A71" s="113" t="s">
        <v>320</v>
      </c>
      <c r="B71" s="114" t="s">
        <v>415</v>
      </c>
      <c r="C71" s="114" t="s">
        <v>421</v>
      </c>
      <c r="D71" s="132">
        <v>2001</v>
      </c>
      <c r="E71" s="114" t="s">
        <v>28</v>
      </c>
      <c r="F71" s="115">
        <v>38</v>
      </c>
      <c r="G71" s="115" t="s">
        <v>925</v>
      </c>
      <c r="H71" s="350" t="s">
        <v>1319</v>
      </c>
      <c r="I71" s="139" t="s">
        <v>1295</v>
      </c>
    </row>
    <row r="72" spans="1:9" ht="84" customHeight="1" x14ac:dyDescent="0.3">
      <c r="A72" s="109" t="s">
        <v>1320</v>
      </c>
      <c r="B72" s="110" t="s">
        <v>415</v>
      </c>
      <c r="C72" s="110" t="s">
        <v>309</v>
      </c>
      <c r="D72" s="131">
        <v>2021</v>
      </c>
      <c r="E72" s="110" t="s">
        <v>28</v>
      </c>
      <c r="F72" s="111">
        <v>49</v>
      </c>
      <c r="G72" s="111" t="s">
        <v>925</v>
      </c>
      <c r="H72" s="349" t="s">
        <v>449</v>
      </c>
      <c r="I72" s="129"/>
    </row>
    <row r="73" spans="1:9" ht="84" customHeight="1" x14ac:dyDescent="0.3">
      <c r="A73" s="113" t="s">
        <v>455</v>
      </c>
      <c r="B73" s="114" t="s">
        <v>415</v>
      </c>
      <c r="C73" s="114" t="s">
        <v>456</v>
      </c>
      <c r="D73" s="132">
        <v>2014</v>
      </c>
      <c r="E73" s="114" t="s">
        <v>28</v>
      </c>
      <c r="F73" s="115">
        <v>45</v>
      </c>
      <c r="G73" s="115" t="s">
        <v>925</v>
      </c>
      <c r="H73" s="350" t="s">
        <v>457</v>
      </c>
      <c r="I73" s="139" t="s">
        <v>1321</v>
      </c>
    </row>
    <row r="74" spans="1:9" ht="84" customHeight="1" x14ac:dyDescent="0.3">
      <c r="A74" s="109" t="s">
        <v>458</v>
      </c>
      <c r="B74" s="110" t="s">
        <v>415</v>
      </c>
      <c r="C74" s="110" t="s">
        <v>459</v>
      </c>
      <c r="D74" s="131">
        <v>2011</v>
      </c>
      <c r="E74" s="110" t="s">
        <v>28</v>
      </c>
      <c r="F74" s="111">
        <v>29</v>
      </c>
      <c r="G74" s="111" t="s">
        <v>925</v>
      </c>
      <c r="H74" s="349" t="s">
        <v>460</v>
      </c>
      <c r="I74" s="129"/>
    </row>
    <row r="75" spans="1:9" ht="80.099999999999994" customHeight="1" x14ac:dyDescent="0.3">
      <c r="A75" s="113" t="s">
        <v>133</v>
      </c>
      <c r="B75" s="114" t="s">
        <v>415</v>
      </c>
      <c r="C75" s="114" t="s">
        <v>461</v>
      </c>
      <c r="D75" s="132">
        <v>2011</v>
      </c>
      <c r="E75" s="114" t="s">
        <v>28</v>
      </c>
      <c r="F75" s="115">
        <v>18</v>
      </c>
      <c r="G75" s="115" t="s">
        <v>925</v>
      </c>
      <c r="H75" s="350" t="s">
        <v>462</v>
      </c>
      <c r="I75" s="139"/>
    </row>
    <row r="76" spans="1:9" ht="80.099999999999994" customHeight="1" x14ac:dyDescent="0.3">
      <c r="A76" s="109" t="s">
        <v>463</v>
      </c>
      <c r="B76" s="110" t="s">
        <v>415</v>
      </c>
      <c r="C76" s="110" t="s">
        <v>464</v>
      </c>
      <c r="D76" s="131">
        <v>2016</v>
      </c>
      <c r="E76" s="110" t="s">
        <v>28</v>
      </c>
      <c r="F76" s="111">
        <v>15</v>
      </c>
      <c r="G76" s="111" t="s">
        <v>925</v>
      </c>
      <c r="H76" s="349" t="s">
        <v>465</v>
      </c>
      <c r="I76" s="129"/>
    </row>
    <row r="77" spans="1:9" ht="80.099999999999994" customHeight="1" x14ac:dyDescent="0.3">
      <c r="A77" s="113" t="s">
        <v>466</v>
      </c>
      <c r="B77" s="114" t="s">
        <v>304</v>
      </c>
      <c r="C77" s="114" t="s">
        <v>467</v>
      </c>
      <c r="D77" s="132">
        <v>2021</v>
      </c>
      <c r="E77" s="114" t="s">
        <v>28</v>
      </c>
      <c r="F77" s="115">
        <v>39.9</v>
      </c>
      <c r="G77" s="115" t="s">
        <v>310</v>
      </c>
      <c r="H77" s="350" t="s">
        <v>468</v>
      </c>
      <c r="I77" s="139"/>
    </row>
    <row r="78" spans="1:9" ht="80.099999999999994" customHeight="1" x14ac:dyDescent="0.3">
      <c r="A78" s="109" t="s">
        <v>469</v>
      </c>
      <c r="B78" s="110" t="s">
        <v>1062</v>
      </c>
      <c r="C78" s="110" t="s">
        <v>470</v>
      </c>
      <c r="D78" s="131">
        <v>2013</v>
      </c>
      <c r="E78" s="110" t="s">
        <v>28</v>
      </c>
      <c r="F78" s="111">
        <v>23</v>
      </c>
      <c r="G78" s="111" t="s">
        <v>306</v>
      </c>
      <c r="H78" s="349" t="s">
        <v>471</v>
      </c>
      <c r="I78" s="129" t="s">
        <v>1322</v>
      </c>
    </row>
    <row r="79" spans="1:9" ht="80.099999999999994" customHeight="1" x14ac:dyDescent="0.3">
      <c r="A79" s="113" t="s">
        <v>472</v>
      </c>
      <c r="B79" s="114" t="s">
        <v>415</v>
      </c>
      <c r="C79" s="114" t="s">
        <v>473</v>
      </c>
      <c r="D79" s="132">
        <v>2009</v>
      </c>
      <c r="E79" s="114" t="s">
        <v>28</v>
      </c>
      <c r="F79" s="115">
        <v>50.6</v>
      </c>
      <c r="G79" s="115" t="s">
        <v>925</v>
      </c>
      <c r="H79" s="350" t="s">
        <v>1323</v>
      </c>
      <c r="I79" s="139"/>
    </row>
    <row r="80" spans="1:9" ht="80.099999999999994" customHeight="1" x14ac:dyDescent="0.3">
      <c r="A80" s="109" t="s">
        <v>474</v>
      </c>
      <c r="B80" s="110" t="s">
        <v>304</v>
      </c>
      <c r="C80" s="110" t="s">
        <v>475</v>
      </c>
      <c r="D80" s="131">
        <v>2015</v>
      </c>
      <c r="E80" s="110" t="s">
        <v>28</v>
      </c>
      <c r="F80" s="111">
        <v>2</v>
      </c>
      <c r="G80" s="111" t="s">
        <v>310</v>
      </c>
      <c r="H80" s="349" t="s">
        <v>1110</v>
      </c>
      <c r="I80" s="129"/>
    </row>
    <row r="81" spans="1:9" ht="80.099999999999994" customHeight="1" x14ac:dyDescent="0.3">
      <c r="A81" s="113" t="s">
        <v>476</v>
      </c>
      <c r="B81" s="114" t="s">
        <v>1126</v>
      </c>
      <c r="C81" s="114" t="s">
        <v>477</v>
      </c>
      <c r="D81" s="132">
        <v>2012</v>
      </c>
      <c r="E81" s="114" t="s">
        <v>28</v>
      </c>
      <c r="F81" s="115">
        <v>22</v>
      </c>
      <c r="G81" s="115" t="s">
        <v>310</v>
      </c>
      <c r="H81" s="350" t="s">
        <v>1324</v>
      </c>
      <c r="I81" s="139" t="s">
        <v>1325</v>
      </c>
    </row>
    <row r="82" spans="1:9" ht="80.099999999999994" customHeight="1" x14ac:dyDescent="0.3">
      <c r="A82" s="109" t="s">
        <v>478</v>
      </c>
      <c r="B82" s="110" t="s">
        <v>415</v>
      </c>
      <c r="C82" s="110" t="s">
        <v>479</v>
      </c>
      <c r="D82" s="131">
        <v>2013</v>
      </c>
      <c r="E82" s="110" t="s">
        <v>28</v>
      </c>
      <c r="F82" s="111">
        <v>50</v>
      </c>
      <c r="G82" s="111" t="s">
        <v>310</v>
      </c>
      <c r="H82" s="349" t="s">
        <v>480</v>
      </c>
      <c r="I82" s="129"/>
    </row>
    <row r="83" spans="1:9" ht="80.099999999999994" customHeight="1" x14ac:dyDescent="0.3">
      <c r="A83" s="113" t="s">
        <v>481</v>
      </c>
      <c r="B83" s="114" t="s">
        <v>415</v>
      </c>
      <c r="C83" s="114" t="s">
        <v>116</v>
      </c>
      <c r="D83" s="132">
        <v>2009</v>
      </c>
      <c r="E83" s="114" t="s">
        <v>28</v>
      </c>
      <c r="F83" s="115">
        <v>30</v>
      </c>
      <c r="G83" s="115" t="s">
        <v>482</v>
      </c>
      <c r="H83" s="350" t="s">
        <v>483</v>
      </c>
      <c r="I83" s="139"/>
    </row>
    <row r="84" spans="1:9" ht="80.099999999999994" customHeight="1" x14ac:dyDescent="0.3">
      <c r="A84" s="109" t="s">
        <v>484</v>
      </c>
      <c r="B84" s="110" t="s">
        <v>1063</v>
      </c>
      <c r="C84" s="110" t="s">
        <v>485</v>
      </c>
      <c r="D84" s="131">
        <v>2006</v>
      </c>
      <c r="E84" s="110" t="s">
        <v>28</v>
      </c>
      <c r="F84" s="111" t="s">
        <v>15</v>
      </c>
      <c r="G84" s="111" t="s">
        <v>486</v>
      </c>
      <c r="H84" s="349" t="s">
        <v>487</v>
      </c>
      <c r="I84" s="129"/>
    </row>
    <row r="85" spans="1:9" ht="80.099999999999994" customHeight="1" x14ac:dyDescent="0.3">
      <c r="A85" s="113" t="s">
        <v>488</v>
      </c>
      <c r="B85" s="114" t="s">
        <v>1326</v>
      </c>
      <c r="C85" s="114" t="s">
        <v>1327</v>
      </c>
      <c r="D85" s="132">
        <v>2006</v>
      </c>
      <c r="E85" s="114" t="s">
        <v>28</v>
      </c>
      <c r="F85" s="115">
        <v>15</v>
      </c>
      <c r="G85" s="115" t="s">
        <v>1328</v>
      </c>
      <c r="H85" s="350" t="s">
        <v>1329</v>
      </c>
      <c r="I85" s="139"/>
    </row>
    <row r="86" spans="1:9" ht="80.099999999999994" customHeight="1" x14ac:dyDescent="0.3">
      <c r="A86" s="109" t="s">
        <v>489</v>
      </c>
      <c r="B86" s="110" t="s">
        <v>490</v>
      </c>
      <c r="C86" s="110" t="s">
        <v>491</v>
      </c>
      <c r="D86" s="131">
        <v>2020</v>
      </c>
      <c r="E86" s="110" t="s">
        <v>28</v>
      </c>
      <c r="F86" s="111" t="s">
        <v>15</v>
      </c>
      <c r="G86" s="111" t="s">
        <v>492</v>
      </c>
      <c r="H86" s="349" t="s">
        <v>1330</v>
      </c>
      <c r="I86" s="129"/>
    </row>
    <row r="87" spans="1:9" ht="80.099999999999994" customHeight="1" x14ac:dyDescent="0.3">
      <c r="A87" s="140" t="s">
        <v>1115</v>
      </c>
      <c r="B87" s="141" t="s">
        <v>1116</v>
      </c>
      <c r="C87" s="141" t="s">
        <v>1117</v>
      </c>
      <c r="D87" s="142">
        <v>2003</v>
      </c>
      <c r="E87" s="141" t="s">
        <v>28</v>
      </c>
      <c r="F87" s="143">
        <v>10</v>
      </c>
      <c r="G87" s="143" t="s">
        <v>306</v>
      </c>
      <c r="H87" s="355" t="s">
        <v>1119</v>
      </c>
      <c r="I87" s="148"/>
    </row>
    <row r="88" spans="1:9" ht="80.099999999999994" customHeight="1" x14ac:dyDescent="0.3">
      <c r="A88" s="144" t="s">
        <v>1120</v>
      </c>
      <c r="B88" s="145" t="s">
        <v>1116</v>
      </c>
      <c r="C88" s="145" t="s">
        <v>1117</v>
      </c>
      <c r="D88" s="146">
        <v>2003</v>
      </c>
      <c r="E88" s="145" t="s">
        <v>28</v>
      </c>
      <c r="F88" s="147">
        <v>8</v>
      </c>
      <c r="G88" s="147" t="s">
        <v>306</v>
      </c>
      <c r="H88" s="354" t="s">
        <v>1123</v>
      </c>
      <c r="I88" s="149"/>
    </row>
    <row r="89" spans="1:9" ht="112.5" customHeight="1" x14ac:dyDescent="0.3">
      <c r="A89" s="140" t="str">
        <f>UPPER("Les Mal-aimés, j’adore : Le livre")</f>
        <v>LES MAL-AIMÉS, J’ADORE : LE LIVRE</v>
      </c>
      <c r="B89" s="141" t="s">
        <v>1124</v>
      </c>
      <c r="C89" s="141" t="s">
        <v>1117</v>
      </c>
      <c r="D89" s="142">
        <v>2021</v>
      </c>
      <c r="E89" s="141" t="s">
        <v>28</v>
      </c>
      <c r="F89" s="143">
        <v>32</v>
      </c>
      <c r="G89" s="143" t="s">
        <v>306</v>
      </c>
      <c r="H89" s="355" t="s">
        <v>1125</v>
      </c>
      <c r="I89" s="148"/>
    </row>
    <row r="90" spans="1:9" ht="115.5" customHeight="1" x14ac:dyDescent="0.3">
      <c r="A90" s="144" t="s">
        <v>1132</v>
      </c>
      <c r="B90" s="145" t="s">
        <v>1062</v>
      </c>
      <c r="C90" s="145" t="s">
        <v>1133</v>
      </c>
      <c r="D90" s="146">
        <v>2023</v>
      </c>
      <c r="E90" s="145" t="s">
        <v>28</v>
      </c>
      <c r="F90" s="147">
        <v>22</v>
      </c>
      <c r="G90" s="147" t="s">
        <v>965</v>
      </c>
      <c r="H90" s="354" t="s">
        <v>1134</v>
      </c>
      <c r="I90" s="149" t="s">
        <v>1331</v>
      </c>
    </row>
    <row r="91" spans="1:9" ht="80.099999999999994" customHeight="1" x14ac:dyDescent="0.3">
      <c r="A91" s="140" t="str">
        <f>UPPER("Mon cahier d'observation et d'activités - Les bêtes qui font peur !")</f>
        <v>MON CAHIER D'OBSERVATION ET D'ACTIVITÉS - LES BÊTES QUI FONT PEUR !</v>
      </c>
      <c r="B91" s="141" t="s">
        <v>1089</v>
      </c>
      <c r="C91" s="141" t="s">
        <v>1155</v>
      </c>
      <c r="D91" s="142">
        <v>2019</v>
      </c>
      <c r="E91" s="141" t="s">
        <v>1090</v>
      </c>
      <c r="F91" s="143">
        <v>8.9</v>
      </c>
      <c r="G91" s="143" t="s">
        <v>1122</v>
      </c>
      <c r="H91" s="355" t="s">
        <v>1118</v>
      </c>
      <c r="I91" s="139"/>
    </row>
    <row r="92" spans="1:9" ht="80.099999999999994" customHeight="1" x14ac:dyDescent="0.3">
      <c r="A92" s="144" t="s">
        <v>1154</v>
      </c>
      <c r="B92" s="145" t="s">
        <v>25</v>
      </c>
      <c r="C92" s="145" t="s">
        <v>1157</v>
      </c>
      <c r="D92" s="146">
        <v>2022</v>
      </c>
      <c r="E92" s="145" t="s">
        <v>28</v>
      </c>
      <c r="F92" s="147" t="s">
        <v>15</v>
      </c>
      <c r="G92" s="147" t="s">
        <v>1114</v>
      </c>
      <c r="H92" s="354" t="s">
        <v>1156</v>
      </c>
      <c r="I92" s="129" t="s">
        <v>1158</v>
      </c>
    </row>
    <row r="93" spans="1:9" ht="102.75" customHeight="1" x14ac:dyDescent="0.3">
      <c r="A93" s="140" t="s">
        <v>1791</v>
      </c>
      <c r="B93" s="141" t="s">
        <v>25</v>
      </c>
      <c r="C93" s="141" t="s">
        <v>1203</v>
      </c>
      <c r="D93" s="142">
        <v>2020</v>
      </c>
      <c r="E93" s="141" t="s">
        <v>28</v>
      </c>
      <c r="F93" s="143" t="s">
        <v>1204</v>
      </c>
      <c r="G93" s="143" t="s">
        <v>1207</v>
      </c>
      <c r="H93" s="351" t="s">
        <v>1206</v>
      </c>
      <c r="I93" s="139"/>
    </row>
    <row r="94" spans="1:9" ht="121.5" customHeight="1" x14ac:dyDescent="0.3">
      <c r="A94" s="144" t="s">
        <v>1792</v>
      </c>
      <c r="B94" s="145" t="s">
        <v>1208</v>
      </c>
      <c r="C94" s="145" t="s">
        <v>1209</v>
      </c>
      <c r="D94" s="392" t="s">
        <v>1920</v>
      </c>
      <c r="E94" s="145" t="s">
        <v>1210</v>
      </c>
      <c r="F94" s="147" t="s">
        <v>1204</v>
      </c>
      <c r="G94" s="147" t="s">
        <v>1211</v>
      </c>
      <c r="H94" s="352" t="s">
        <v>1212</v>
      </c>
      <c r="I94" s="340"/>
    </row>
    <row r="95" spans="1:9" ht="80.099999999999994" customHeight="1" x14ac:dyDescent="0.3">
      <c r="A95" s="113" t="s">
        <v>175</v>
      </c>
      <c r="B95" s="114" t="s">
        <v>25</v>
      </c>
      <c r="C95" s="114" t="s">
        <v>1227</v>
      </c>
      <c r="D95" s="132">
        <v>2010</v>
      </c>
      <c r="E95" s="114" t="s">
        <v>28</v>
      </c>
      <c r="F95" s="114" t="s">
        <v>1204</v>
      </c>
      <c r="G95" s="230" t="s">
        <v>1909</v>
      </c>
      <c r="H95" s="350" t="s">
        <v>1228</v>
      </c>
      <c r="I95" s="139"/>
    </row>
    <row r="96" spans="1:9" ht="80.099999999999994" customHeight="1" x14ac:dyDescent="0.3">
      <c r="A96" s="144" t="s">
        <v>1793</v>
      </c>
      <c r="B96" s="145" t="s">
        <v>1062</v>
      </c>
      <c r="C96" s="145" t="s">
        <v>1200</v>
      </c>
      <c r="D96" s="146">
        <v>2014</v>
      </c>
      <c r="E96" s="145" t="s">
        <v>28</v>
      </c>
      <c r="F96" s="147" t="s">
        <v>1204</v>
      </c>
      <c r="G96" s="147" t="s">
        <v>1205</v>
      </c>
      <c r="H96" s="349" t="s">
        <v>1201</v>
      </c>
      <c r="I96" s="129"/>
    </row>
    <row r="97" spans="1:10" ht="80.099999999999994" customHeight="1" x14ac:dyDescent="0.3">
      <c r="A97" s="382" t="s">
        <v>1904</v>
      </c>
      <c r="B97" s="194" t="s">
        <v>1062</v>
      </c>
      <c r="C97" s="194" t="s">
        <v>1905</v>
      </c>
      <c r="D97" s="193">
        <v>2023</v>
      </c>
      <c r="E97" s="194" t="s">
        <v>28</v>
      </c>
      <c r="F97" s="195" t="s">
        <v>1906</v>
      </c>
      <c r="G97" s="195" t="s">
        <v>1907</v>
      </c>
      <c r="H97" s="178" t="s">
        <v>1908</v>
      </c>
      <c r="I97" s="338"/>
    </row>
    <row r="98" spans="1:10" ht="78" customHeight="1" x14ac:dyDescent="0.3">
      <c r="A98" s="390" t="s">
        <v>2097</v>
      </c>
      <c r="B98" s="187" t="s">
        <v>2098</v>
      </c>
      <c r="C98" s="187" t="s">
        <v>2099</v>
      </c>
      <c r="D98" s="186">
        <v>2025</v>
      </c>
      <c r="E98" s="187" t="s">
        <v>28</v>
      </c>
      <c r="F98" s="343">
        <v>22</v>
      </c>
      <c r="G98" s="343" t="s">
        <v>2101</v>
      </c>
      <c r="H98" s="182" t="s">
        <v>2100</v>
      </c>
      <c r="I98" s="340"/>
    </row>
    <row r="99" spans="1:10" ht="77.25" customHeight="1" thickBot="1" x14ac:dyDescent="0.35">
      <c r="A99" s="391" t="s">
        <v>1175</v>
      </c>
      <c r="B99" s="387" t="s">
        <v>1062</v>
      </c>
      <c r="C99" s="387" t="s">
        <v>1171</v>
      </c>
      <c r="D99" s="388">
        <v>2023</v>
      </c>
      <c r="E99" s="387" t="s">
        <v>1172</v>
      </c>
      <c r="F99" s="387" t="s">
        <v>37</v>
      </c>
      <c r="G99" s="387" t="s">
        <v>1173</v>
      </c>
      <c r="H99" s="387" t="s">
        <v>1174</v>
      </c>
      <c r="I99" s="389"/>
      <c r="J99" s="151"/>
    </row>
  </sheetData>
  <autoFilter ref="A1:H99" xr:uid="{00000000-0009-0000-0000-000001000000}">
    <sortState xmlns:xlrd2="http://schemas.microsoft.com/office/spreadsheetml/2017/richdata2" ref="A2:K44">
      <sortCondition ref="B1"/>
    </sortState>
  </autoFilter>
  <sortState xmlns:xlrd2="http://schemas.microsoft.com/office/spreadsheetml/2017/richdata2" ref="A2:K44">
    <sortCondition ref="B2:B44"/>
    <sortCondition ref="A2:A44"/>
  </sortState>
  <hyperlinks>
    <hyperlink ref="H29" r:id="rId1" xr:uid="{00000000-0004-0000-0100-000000000000}"/>
    <hyperlink ref="H36" r:id="rId2" xr:uid="{00000000-0004-0000-0100-000001000000}"/>
    <hyperlink ref="H25" r:id="rId3" xr:uid="{00000000-0004-0000-0100-000002000000}"/>
    <hyperlink ref="H5" r:id="rId4" xr:uid="{00000000-0004-0000-0100-000003000000}"/>
    <hyperlink ref="H12" r:id="rId5" xr:uid="{00000000-0004-0000-0100-000004000000}"/>
    <hyperlink ref="H38" r:id="rId6" xr:uid="{00000000-0004-0000-0100-000005000000}"/>
    <hyperlink ref="H7" r:id="rId7" xr:uid="{00000000-0004-0000-0100-000006000000}"/>
    <hyperlink ref="H20" r:id="rId8" xr:uid="{00000000-0004-0000-0100-000007000000}"/>
    <hyperlink ref="H39" r:id="rId9" xr:uid="{00000000-0004-0000-0100-000008000000}"/>
    <hyperlink ref="H13" r:id="rId10" xr:uid="{00000000-0004-0000-0100-00000A000000}"/>
    <hyperlink ref="H16" r:id="rId11" xr:uid="{00000000-0004-0000-0100-00000C000000}"/>
    <hyperlink ref="H21" r:id="rId12" xr:uid="{00000000-0004-0000-0100-00000D000000}"/>
    <hyperlink ref="H28" r:id="rId13" xr:uid="{00000000-0004-0000-0100-00000E000000}"/>
    <hyperlink ref="H14" r:id="rId14" xr:uid="{00000000-0004-0000-0100-000010000000}"/>
    <hyperlink ref="H30" r:id="rId15" xr:uid="{00000000-0004-0000-0100-000011000000}"/>
    <hyperlink ref="H22" r:id="rId16" xr:uid="{00000000-0004-0000-0100-000012000000}"/>
    <hyperlink ref="H15" r:id="rId17" xr:uid="{00000000-0004-0000-0100-000013000000}"/>
    <hyperlink ref="H9" r:id="rId18" xr:uid="{00000000-0004-0000-0100-000014000000}"/>
    <hyperlink ref="H31" r:id="rId19" xr:uid="{00000000-0004-0000-0100-000015000000}"/>
    <hyperlink ref="H23" r:id="rId20" xr:uid="{00000000-0004-0000-0100-000016000000}"/>
    <hyperlink ref="H35" r:id="rId21" xr:uid="{00000000-0004-0000-0100-000017000000}"/>
    <hyperlink ref="H41" r:id="rId22" xr:uid="{00000000-0004-0000-0100-000018000000}"/>
    <hyperlink ref="H43" r:id="rId23" xr:uid="{00000000-0004-0000-0100-000019000000}"/>
    <hyperlink ref="H32" r:id="rId24" xr:uid="{00000000-0004-0000-0100-00001A000000}"/>
    <hyperlink ref="H19" r:id="rId25" xr:uid="{00000000-0004-0000-0100-00001B000000}"/>
    <hyperlink ref="H11" r:id="rId26" xr:uid="{00000000-0004-0000-0100-00001C000000}"/>
    <hyperlink ref="H34" r:id="rId27" xr:uid="{00000000-0004-0000-0100-00001D000000}"/>
    <hyperlink ref="H10" r:id="rId28" xr:uid="{00000000-0004-0000-0100-00001E000000}"/>
    <hyperlink ref="H24" r:id="rId29" xr:uid="{00000000-0004-0000-0100-00001F000000}"/>
    <hyperlink ref="H42" r:id="rId30" xr:uid="{00000000-0004-0000-0100-000020000000}"/>
    <hyperlink ref="H33" r:id="rId31" xr:uid="{00000000-0004-0000-0100-000021000000}"/>
    <hyperlink ref="H26" r:id="rId32" xr:uid="{00000000-0004-0000-0100-000022000000}"/>
    <hyperlink ref="H17" r:id="rId33" xr:uid="{00000000-0004-0000-0100-000023000000}"/>
    <hyperlink ref="H27" r:id="rId34" xr:uid="{00000000-0004-0000-0100-000024000000}"/>
    <hyperlink ref="H37" r:id="rId35" xr:uid="{00000000-0004-0000-0100-000025000000}"/>
    <hyperlink ref="H8" r:id="rId36" xr:uid="{00000000-0004-0000-0100-000026000000}"/>
    <hyperlink ref="H3" r:id="rId37" xr:uid="{00000000-0004-0000-0100-000027000000}"/>
    <hyperlink ref="H6" r:id="rId38" display="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xr:uid="{00000000-0004-0000-0100-000028000000}"/>
    <hyperlink ref="H2" r:id="rId39" xr:uid="{00000000-0004-0000-0100-000029000000}"/>
    <hyperlink ref="H44" r:id="rId40" xr:uid="{00000000-0004-0000-0100-00002A000000}"/>
    <hyperlink ref="H45" r:id="rId41" xr:uid="{00000000-0004-0000-0100-00002B000000}"/>
    <hyperlink ref="H46" r:id="rId42" xr:uid="{00000000-0004-0000-0100-00002C000000}"/>
    <hyperlink ref="H70" r:id="rId43" xr:uid="{00000000-0004-0000-0100-00002D000000}"/>
    <hyperlink ref="H47" r:id="rId44" xr:uid="{00000000-0004-0000-0100-00002E000000}"/>
    <hyperlink ref="H71" r:id="rId45" xr:uid="{00000000-0004-0000-0100-00002F000000}"/>
    <hyperlink ref="H49" r:id="rId46" xr:uid="{00000000-0004-0000-0100-000030000000}"/>
    <hyperlink ref="H50" r:id="rId47" xr:uid="{00000000-0004-0000-0100-000031000000}"/>
    <hyperlink ref="H48" r:id="rId48" xr:uid="{00000000-0004-0000-0100-000033000000}"/>
    <hyperlink ref="H51" r:id="rId49" xr:uid="{00000000-0004-0000-0100-000034000000}"/>
    <hyperlink ref="H52" r:id="rId50" xr:uid="{00000000-0004-0000-0100-000035000000}"/>
    <hyperlink ref="H53" r:id="rId51" xr:uid="{00000000-0004-0000-0100-000037000000}"/>
    <hyperlink ref="H54" r:id="rId52" xr:uid="{00000000-0004-0000-0100-000038000000}"/>
    <hyperlink ref="H55" r:id="rId53" xr:uid="{00000000-0004-0000-0100-000039000000}"/>
    <hyperlink ref="H56" r:id="rId54" xr:uid="{00000000-0004-0000-0100-00003A000000}"/>
    <hyperlink ref="H57" r:id="rId55" xr:uid="{00000000-0004-0000-0100-00003B000000}"/>
    <hyperlink ref="H58" r:id="rId56" xr:uid="{00000000-0004-0000-0100-00003C000000}"/>
    <hyperlink ref="H59" r:id="rId57" display="https://www.sfepm.org/la-boutique-sfepm/la-ronde-des-chauves-souris.html" xr:uid="{00000000-0004-0000-0100-00003E000000}"/>
    <hyperlink ref="H60" r:id="rId58" xr:uid="{00000000-0004-0000-0100-00003F000000}"/>
    <hyperlink ref="H75" r:id="rId59" xr:uid="{00000000-0004-0000-0100-000040000000}"/>
    <hyperlink ref="H74" r:id="rId60" xr:uid="{00000000-0004-0000-0100-000041000000}"/>
    <hyperlink ref="H76" r:id="rId61" xr:uid="{00000000-0004-0000-0100-000042000000}"/>
    <hyperlink ref="H77" r:id="rId62" xr:uid="{00000000-0004-0000-0100-000043000000}"/>
    <hyperlink ref="H78" r:id="rId63" xr:uid="{00000000-0004-0000-0100-000044000000}"/>
    <hyperlink ref="H79" r:id="rId64" xr:uid="{00000000-0004-0000-0100-000045000000}"/>
    <hyperlink ref="H80" r:id="rId65" xr:uid="{00000000-0004-0000-0100-000046000000}"/>
    <hyperlink ref="H81" r:id="rId66" xr:uid="{00000000-0004-0000-0100-000047000000}"/>
    <hyperlink ref="H82" r:id="rId67" xr:uid="{00000000-0004-0000-0100-000048000000}"/>
    <hyperlink ref="H83" r:id="rId68" xr:uid="{00000000-0004-0000-0100-000049000000}"/>
    <hyperlink ref="H84" r:id="rId69" xr:uid="{00000000-0004-0000-0100-00004A000000}"/>
    <hyperlink ref="H86" r:id="rId70" xr:uid="{00000000-0004-0000-0100-00004B000000}"/>
    <hyperlink ref="H67" r:id="rId71" xr:uid="{00000000-0004-0000-0100-00004C000000}"/>
    <hyperlink ref="H91" r:id="rId72" xr:uid="{F964CF02-E843-4DFA-AA14-B8F048CB3322}"/>
    <hyperlink ref="H59" r:id="rId73" location=":~:text=C%27est%20l%27histoire%20d,cohabitation%20se%20passe%20%C3%A0%20merveille." xr:uid="{00000000-0004-0000-0100-00003D000000}"/>
    <hyperlink ref="H63" r:id="rId74" xr:uid="{B1373534-BBDA-4BCF-B51D-32D08DFA2177}"/>
    <hyperlink ref="H62" r:id="rId75" xr:uid="{45FA014F-9E2E-4A84-90A4-D9A7543A702B}"/>
    <hyperlink ref="H61" r:id="rId76" xr:uid="{6D6E5BFA-C95E-4119-99D6-FDDA12C93455}"/>
    <hyperlink ref="H64" r:id="rId77" xr:uid="{CE8D36E8-6D47-4AB3-832D-1A925084C333}"/>
    <hyperlink ref="H4" r:id="rId78" xr:uid="{00000000-0004-0000-0100-00000F000000}"/>
    <hyperlink ref="H65" r:id="rId79" xr:uid="{05958D91-8056-40AC-BBF9-19E5483D494C}"/>
    <hyperlink ref="H66" r:id="rId80" xr:uid="{2E84CADF-C499-42F6-85D6-9B05D656E5A6}"/>
    <hyperlink ref="H87" r:id="rId81" xr:uid="{1D27A672-1817-4051-A7E9-594BD71D75F8}"/>
    <hyperlink ref="H88" r:id="rId82" xr:uid="{53F2C7F1-171B-44F2-AE40-8F8989E03A25}"/>
    <hyperlink ref="H89" r:id="rId83" xr:uid="{C15575CD-7647-4679-B063-C8282FE5974F}"/>
    <hyperlink ref="H69" r:id="rId84" xr:uid="{C08E3AAB-B218-4ACD-8016-B70D4D7A7F80}"/>
    <hyperlink ref="H90" r:id="rId85" xr:uid="{E1FC17C9-8A8A-41C3-B4F4-37693C223A5C}"/>
    <hyperlink ref="H68" r:id="rId86" xr:uid="{A46D71A3-154E-4F23-9292-FDBEA847A26B}"/>
    <hyperlink ref="H92" r:id="rId87" xr:uid="{5BA5B027-9E47-43FA-B476-33B991C64BA0}"/>
    <hyperlink ref="H99" r:id="rId88" xr:uid="{0D7A4903-ECD5-46A9-8EFA-FC339B27CA01}"/>
    <hyperlink ref="H96" r:id="rId89" xr:uid="{583BF2CE-D605-4899-8765-22A798DB9490}"/>
    <hyperlink ref="H93" r:id="rId90" xr:uid="{CCC73A60-E12C-4FA9-9E56-314A815CF542}"/>
    <hyperlink ref="H94" r:id="rId91" xr:uid="{68CEBCE3-BE40-4A68-96C7-E2A73798040F}"/>
    <hyperlink ref="H95" r:id="rId92" xr:uid="{30B31329-6921-482A-A4BA-654DCCD2FF30}"/>
    <hyperlink ref="H40" r:id="rId93" xr:uid="{9C0999AA-50F0-4FAC-8DAA-53F1D1759FAB}"/>
    <hyperlink ref="H72" r:id="rId94" xr:uid="{DC150785-8919-413C-9B85-54E4484F8E8F}"/>
    <hyperlink ref="H73" r:id="rId95" xr:uid="{BECF3B5F-B129-4C56-9CB6-F065636C6DA2}"/>
    <hyperlink ref="H85" r:id="rId96" xr:uid="{D053E78E-D1EC-4E1A-AFB7-149FA01BFEFA}"/>
    <hyperlink ref="H97" r:id="rId97" xr:uid="{E224591D-F205-4C5A-8A10-0DEAAACAEC31}"/>
    <hyperlink ref="H98" r:id="rId98" xr:uid="{03656404-2163-4510-91D2-8DBDE6EBF2CA}"/>
  </hyperlinks>
  <pageMargins left="0.7" right="0.7" top="0.75" bottom="0.75" header="0.3" footer="0.3"/>
  <pageSetup paperSize="9" orientation="portrait" r:id="rId99"/>
  <drawing r:id="rId1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zoomScale="70" zoomScaleNormal="70" workbookViewId="0">
      <pane ySplit="1" topLeftCell="A2" activePane="bottomLeft" state="frozen"/>
      <selection pane="bottomLeft" activeCell="K19" sqref="K19"/>
    </sheetView>
  </sheetViews>
  <sheetFormatPr baseColWidth="10" defaultColWidth="11" defaultRowHeight="15" x14ac:dyDescent="0.25"/>
  <cols>
    <col min="1" max="1" width="39.75" style="83" customWidth="1"/>
    <col min="2" max="2" width="31.75" style="18" customWidth="1"/>
    <col min="3" max="3" width="28.25" style="18" customWidth="1"/>
    <col min="4" max="4" width="13.875" style="20" customWidth="1"/>
    <col min="5" max="5" width="13.125" style="18" customWidth="1"/>
    <col min="6" max="6" width="21.875" style="18" customWidth="1"/>
    <col min="7" max="7" width="11" style="84"/>
    <col min="8" max="8" width="20.125" style="18" customWidth="1"/>
    <col min="9" max="9" width="49.75" style="18" customWidth="1"/>
    <col min="10" max="10" width="31" style="211" customWidth="1"/>
    <col min="11" max="11" width="47.875" style="211" customWidth="1"/>
    <col min="12" max="12" width="53.75" style="18" customWidth="1"/>
    <col min="13" max="16384" width="11" style="18"/>
  </cols>
  <sheetData>
    <row r="1" spans="1:12" ht="80.099999999999994" customHeight="1" thickBot="1" x14ac:dyDescent="0.3">
      <c r="A1" s="103" t="s">
        <v>0</v>
      </c>
      <c r="B1" s="103" t="s">
        <v>2</v>
      </c>
      <c r="C1" s="103" t="s">
        <v>3</v>
      </c>
      <c r="D1" s="103" t="s">
        <v>1332</v>
      </c>
      <c r="E1" s="103" t="s">
        <v>1333</v>
      </c>
      <c r="F1" s="103" t="s">
        <v>4</v>
      </c>
      <c r="G1" s="103" t="s">
        <v>6</v>
      </c>
      <c r="H1" s="103" t="s">
        <v>7</v>
      </c>
      <c r="I1" s="104" t="s">
        <v>8</v>
      </c>
      <c r="J1" s="103" t="s">
        <v>9</v>
      </c>
      <c r="K1" s="103" t="s">
        <v>10</v>
      </c>
      <c r="L1" s="103" t="s">
        <v>11</v>
      </c>
    </row>
    <row r="2" spans="1:12" ht="80.099999999999994" customHeight="1" x14ac:dyDescent="0.25">
      <c r="A2" s="105" t="s">
        <v>1107</v>
      </c>
      <c r="B2" s="106" t="s">
        <v>13</v>
      </c>
      <c r="C2" s="106" t="s">
        <v>496</v>
      </c>
      <c r="D2" s="130">
        <v>2022</v>
      </c>
      <c r="E2" s="106" t="s">
        <v>1337</v>
      </c>
      <c r="F2" s="106" t="s">
        <v>28</v>
      </c>
      <c r="G2" s="107" t="s">
        <v>14</v>
      </c>
      <c r="H2" s="106" t="s">
        <v>15</v>
      </c>
      <c r="I2" s="107" t="s">
        <v>516</v>
      </c>
      <c r="J2" s="383" t="s">
        <v>498</v>
      </c>
      <c r="K2" s="381" t="s">
        <v>1108</v>
      </c>
      <c r="L2" s="108"/>
    </row>
    <row r="3" spans="1:12" ht="80.099999999999994" customHeight="1" x14ac:dyDescent="0.25">
      <c r="A3" s="109" t="s">
        <v>495</v>
      </c>
      <c r="B3" s="110" t="s">
        <v>13</v>
      </c>
      <c r="C3" s="110" t="s">
        <v>496</v>
      </c>
      <c r="D3" s="131">
        <v>2020</v>
      </c>
      <c r="E3" s="110" t="s">
        <v>1336</v>
      </c>
      <c r="F3" s="110" t="s">
        <v>28</v>
      </c>
      <c r="G3" s="111" t="s">
        <v>14</v>
      </c>
      <c r="H3" s="110" t="s">
        <v>15</v>
      </c>
      <c r="I3" s="111" t="s">
        <v>497</v>
      </c>
      <c r="J3" s="348" t="s">
        <v>498</v>
      </c>
      <c r="K3" s="348" t="s">
        <v>499</v>
      </c>
      <c r="L3" s="112"/>
    </row>
    <row r="4" spans="1:12" ht="80.099999999999994" customHeight="1" x14ac:dyDescent="0.25">
      <c r="A4" s="113" t="s">
        <v>500</v>
      </c>
      <c r="B4" s="114" t="s">
        <v>13</v>
      </c>
      <c r="C4" s="114" t="s">
        <v>501</v>
      </c>
      <c r="D4" s="132">
        <v>2021</v>
      </c>
      <c r="E4" s="114" t="s">
        <v>1335</v>
      </c>
      <c r="F4" s="114" t="s">
        <v>28</v>
      </c>
      <c r="G4" s="115" t="s">
        <v>14</v>
      </c>
      <c r="H4" s="114" t="s">
        <v>15</v>
      </c>
      <c r="I4" s="115" t="s">
        <v>502</v>
      </c>
      <c r="J4" s="360" t="s">
        <v>498</v>
      </c>
      <c r="K4" s="360" t="s">
        <v>503</v>
      </c>
      <c r="L4" s="116"/>
    </row>
    <row r="5" spans="1:12" ht="80.099999999999994" customHeight="1" x14ac:dyDescent="0.25">
      <c r="A5" s="109" t="s">
        <v>504</v>
      </c>
      <c r="B5" s="110" t="s">
        <v>13</v>
      </c>
      <c r="C5" s="110" t="s">
        <v>496</v>
      </c>
      <c r="D5" s="131">
        <v>2007</v>
      </c>
      <c r="E5" s="110" t="s">
        <v>1334</v>
      </c>
      <c r="F5" s="110" t="s">
        <v>28</v>
      </c>
      <c r="G5" s="111">
        <v>10</v>
      </c>
      <c r="H5" s="111" t="s">
        <v>505</v>
      </c>
      <c r="I5" s="111" t="s">
        <v>506</v>
      </c>
      <c r="J5" s="348" t="s">
        <v>498</v>
      </c>
      <c r="K5" s="348" t="s">
        <v>507</v>
      </c>
      <c r="L5" s="112"/>
    </row>
    <row r="6" spans="1:12" ht="80.099999999999994" customHeight="1" x14ac:dyDescent="0.25">
      <c r="A6" s="113" t="s">
        <v>508</v>
      </c>
      <c r="B6" s="114" t="s">
        <v>106</v>
      </c>
      <c r="C6" s="114" t="s">
        <v>509</v>
      </c>
      <c r="D6" s="132">
        <v>2020</v>
      </c>
      <c r="E6" s="114" t="s">
        <v>1338</v>
      </c>
      <c r="F6" s="114" t="s">
        <v>28</v>
      </c>
      <c r="G6" s="115" t="s">
        <v>14</v>
      </c>
      <c r="H6" s="114" t="s">
        <v>15</v>
      </c>
      <c r="I6" s="115" t="s">
        <v>510</v>
      </c>
      <c r="J6" s="350" t="s">
        <v>511</v>
      </c>
      <c r="K6" s="360" t="s">
        <v>512</v>
      </c>
      <c r="L6" s="116"/>
    </row>
    <row r="7" spans="1:12" ht="80.099999999999994" customHeight="1" x14ac:dyDescent="0.25">
      <c r="A7" s="109" t="s">
        <v>513</v>
      </c>
      <c r="B7" s="110" t="s">
        <v>13</v>
      </c>
      <c r="C7" s="110" t="s">
        <v>514</v>
      </c>
      <c r="D7" s="131">
        <v>2018</v>
      </c>
      <c r="E7" s="110" t="s">
        <v>1335</v>
      </c>
      <c r="F7" s="110" t="s">
        <v>28</v>
      </c>
      <c r="G7" s="111">
        <v>2</v>
      </c>
      <c r="H7" s="110" t="s">
        <v>515</v>
      </c>
      <c r="I7" s="111" t="s">
        <v>516</v>
      </c>
      <c r="J7" s="349" t="s">
        <v>517</v>
      </c>
      <c r="K7" s="348" t="s">
        <v>518</v>
      </c>
      <c r="L7" s="112"/>
    </row>
    <row r="8" spans="1:12" ht="80.099999999999994" customHeight="1" x14ac:dyDescent="0.25">
      <c r="A8" s="113" t="s">
        <v>519</v>
      </c>
      <c r="B8" s="114" t="s">
        <v>13</v>
      </c>
      <c r="C8" s="114" t="s">
        <v>1340</v>
      </c>
      <c r="D8" s="132">
        <v>2021</v>
      </c>
      <c r="E8" s="114" t="s">
        <v>1339</v>
      </c>
      <c r="F8" s="114" t="s">
        <v>28</v>
      </c>
      <c r="G8" s="115" t="s">
        <v>14</v>
      </c>
      <c r="H8" s="114" t="s">
        <v>15</v>
      </c>
      <c r="I8" s="115" t="s">
        <v>521</v>
      </c>
      <c r="J8" s="117" t="s">
        <v>37</v>
      </c>
      <c r="K8" s="360" t="s">
        <v>522</v>
      </c>
      <c r="L8" s="116"/>
    </row>
    <row r="9" spans="1:12" ht="80.099999999999994" customHeight="1" x14ac:dyDescent="0.25">
      <c r="A9" s="109" t="s">
        <v>523</v>
      </c>
      <c r="B9" s="110" t="s">
        <v>13</v>
      </c>
      <c r="C9" s="110" t="s">
        <v>524</v>
      </c>
      <c r="D9" s="131">
        <v>2021</v>
      </c>
      <c r="E9" s="110" t="s">
        <v>1341</v>
      </c>
      <c r="F9" s="110" t="s">
        <v>28</v>
      </c>
      <c r="G9" s="111" t="s">
        <v>14</v>
      </c>
      <c r="H9" s="110" t="s">
        <v>15</v>
      </c>
      <c r="I9" s="111" t="s">
        <v>525</v>
      </c>
      <c r="J9" s="349" t="s">
        <v>526</v>
      </c>
      <c r="K9" s="349" t="s">
        <v>1106</v>
      </c>
      <c r="L9" s="118" t="s">
        <v>1342</v>
      </c>
    </row>
    <row r="10" spans="1:12" ht="80.099999999999994" customHeight="1" x14ac:dyDescent="0.25">
      <c r="A10" s="113" t="s">
        <v>527</v>
      </c>
      <c r="B10" s="114" t="s">
        <v>13</v>
      </c>
      <c r="C10" s="114" t="s">
        <v>520</v>
      </c>
      <c r="D10" s="132">
        <v>1998</v>
      </c>
      <c r="E10" s="114" t="s">
        <v>1335</v>
      </c>
      <c r="F10" s="114" t="s">
        <v>28</v>
      </c>
      <c r="G10" s="115">
        <v>10</v>
      </c>
      <c r="H10" s="114" t="s">
        <v>528</v>
      </c>
      <c r="I10" s="115" t="s">
        <v>516</v>
      </c>
      <c r="J10" s="117" t="s">
        <v>37</v>
      </c>
      <c r="K10" s="360" t="s">
        <v>529</v>
      </c>
      <c r="L10" s="116"/>
    </row>
    <row r="11" spans="1:12" ht="80.099999999999994" customHeight="1" x14ac:dyDescent="0.25">
      <c r="A11" s="113" t="s">
        <v>1804</v>
      </c>
      <c r="B11" s="114" t="s">
        <v>85</v>
      </c>
      <c r="C11" s="114" t="s">
        <v>530</v>
      </c>
      <c r="D11" s="132">
        <v>2013</v>
      </c>
      <c r="E11" s="117" t="s">
        <v>37</v>
      </c>
      <c r="F11" s="114" t="s">
        <v>28</v>
      </c>
      <c r="G11" s="119" t="s">
        <v>37</v>
      </c>
      <c r="H11" s="117" t="s">
        <v>37</v>
      </c>
      <c r="I11" s="120" t="s">
        <v>1343</v>
      </c>
      <c r="J11" s="117" t="s">
        <v>37</v>
      </c>
      <c r="K11" s="350" t="s">
        <v>1344</v>
      </c>
      <c r="L11" s="116" t="s">
        <v>1345</v>
      </c>
    </row>
    <row r="12" spans="1:12" ht="80.099999999999994" customHeight="1" x14ac:dyDescent="0.25">
      <c r="A12" s="109" t="s">
        <v>531</v>
      </c>
      <c r="B12" s="110" t="s">
        <v>134</v>
      </c>
      <c r="C12" s="110" t="s">
        <v>532</v>
      </c>
      <c r="D12" s="131" t="s">
        <v>1347</v>
      </c>
      <c r="E12" s="110" t="s">
        <v>1346</v>
      </c>
      <c r="F12" s="110" t="s">
        <v>28</v>
      </c>
      <c r="G12" s="121" t="s">
        <v>37</v>
      </c>
      <c r="H12" s="122" t="s">
        <v>37</v>
      </c>
      <c r="I12" s="111" t="s">
        <v>533</v>
      </c>
      <c r="J12" s="348" t="s">
        <v>534</v>
      </c>
      <c r="K12" s="349" t="s">
        <v>535</v>
      </c>
      <c r="L12" s="112"/>
    </row>
    <row r="13" spans="1:12" ht="80.099999999999994" customHeight="1" x14ac:dyDescent="0.25">
      <c r="A13" s="123" t="s">
        <v>1353</v>
      </c>
      <c r="B13" s="124" t="s">
        <v>134</v>
      </c>
      <c r="C13" s="124" t="s">
        <v>1354</v>
      </c>
      <c r="D13" s="133">
        <v>2025</v>
      </c>
      <c r="E13" s="124" t="s">
        <v>1355</v>
      </c>
      <c r="F13" s="124" t="s">
        <v>28</v>
      </c>
      <c r="G13" s="120" t="s">
        <v>14</v>
      </c>
      <c r="H13" s="124" t="s">
        <v>1241</v>
      </c>
      <c r="I13" s="120" t="s">
        <v>1356</v>
      </c>
      <c r="J13" s="350" t="s">
        <v>1750</v>
      </c>
      <c r="K13" s="350" t="s">
        <v>1357</v>
      </c>
      <c r="L13" s="125"/>
    </row>
    <row r="14" spans="1:12" ht="80.099999999999994" customHeight="1" x14ac:dyDescent="0.25">
      <c r="A14" s="384" t="s">
        <v>538</v>
      </c>
      <c r="B14" s="182" t="s">
        <v>13</v>
      </c>
      <c r="C14" s="182" t="s">
        <v>1350</v>
      </c>
      <c r="D14" s="181">
        <v>2018</v>
      </c>
      <c r="E14" s="182" t="s">
        <v>1351</v>
      </c>
      <c r="F14" s="182" t="s">
        <v>586</v>
      </c>
      <c r="G14" s="183" t="s">
        <v>37</v>
      </c>
      <c r="H14" s="182" t="s">
        <v>37</v>
      </c>
      <c r="I14" s="183" t="s">
        <v>998</v>
      </c>
      <c r="J14" s="122" t="s">
        <v>37</v>
      </c>
      <c r="K14" s="182" t="s">
        <v>1349</v>
      </c>
      <c r="L14" s="340" t="s">
        <v>1342</v>
      </c>
    </row>
    <row r="15" spans="1:12" s="26" customFormat="1" ht="80.099999999999994" customHeight="1" x14ac:dyDescent="0.25">
      <c r="A15" s="385" t="s">
        <v>1362</v>
      </c>
      <c r="B15" s="178" t="s">
        <v>13</v>
      </c>
      <c r="C15" s="178" t="s">
        <v>496</v>
      </c>
      <c r="D15" s="177">
        <v>2024</v>
      </c>
      <c r="E15" s="178" t="s">
        <v>1363</v>
      </c>
      <c r="F15" s="178" t="s">
        <v>28</v>
      </c>
      <c r="G15" s="230" t="s">
        <v>14</v>
      </c>
      <c r="H15" s="178" t="s">
        <v>15</v>
      </c>
      <c r="I15" s="230" t="s">
        <v>1364</v>
      </c>
      <c r="J15" s="178" t="s">
        <v>498</v>
      </c>
      <c r="K15" s="178" t="s">
        <v>1365</v>
      </c>
      <c r="L15" s="338"/>
    </row>
    <row r="16" spans="1:12" ht="80.099999999999994" customHeight="1" x14ac:dyDescent="0.25">
      <c r="A16" s="384" t="s">
        <v>1358</v>
      </c>
      <c r="B16" s="182" t="s">
        <v>134</v>
      </c>
      <c r="C16" s="182" t="s">
        <v>1359</v>
      </c>
      <c r="D16" s="181">
        <v>2023</v>
      </c>
      <c r="E16" s="182" t="s">
        <v>1360</v>
      </c>
      <c r="F16" s="182" t="s">
        <v>28</v>
      </c>
      <c r="G16" s="183" t="s">
        <v>14</v>
      </c>
      <c r="H16" s="182" t="s">
        <v>15</v>
      </c>
      <c r="I16" s="183" t="s">
        <v>1814</v>
      </c>
      <c r="J16" s="182" t="s">
        <v>1747</v>
      </c>
      <c r="K16" s="182" t="s">
        <v>1361</v>
      </c>
      <c r="L16" s="340"/>
    </row>
    <row r="17" spans="1:12" ht="80.099999999999994" customHeight="1" x14ac:dyDescent="0.25">
      <c r="A17" s="385" t="s">
        <v>1917</v>
      </c>
      <c r="B17" s="178" t="s">
        <v>1919</v>
      </c>
      <c r="C17" s="114" t="s">
        <v>1629</v>
      </c>
      <c r="D17" s="132">
        <v>2023</v>
      </c>
      <c r="E17" s="178" t="s">
        <v>1918</v>
      </c>
      <c r="F17" s="178" t="s">
        <v>28</v>
      </c>
      <c r="G17" s="120" t="s">
        <v>14</v>
      </c>
      <c r="H17" s="124" t="s">
        <v>15</v>
      </c>
      <c r="I17" s="230" t="s">
        <v>1922</v>
      </c>
      <c r="J17" s="347" t="s">
        <v>1920</v>
      </c>
      <c r="K17" s="350" t="s">
        <v>1921</v>
      </c>
      <c r="L17" s="179"/>
    </row>
    <row r="18" spans="1:12" ht="56.25" x14ac:dyDescent="0.25">
      <c r="A18" s="384" t="s">
        <v>1881</v>
      </c>
      <c r="B18" s="182" t="s">
        <v>1915</v>
      </c>
      <c r="C18" s="182" t="s">
        <v>1882</v>
      </c>
      <c r="D18" s="181">
        <v>2024</v>
      </c>
      <c r="E18" s="182" t="s">
        <v>1916</v>
      </c>
      <c r="F18" s="182" t="s">
        <v>28</v>
      </c>
      <c r="G18" s="183" t="s">
        <v>14</v>
      </c>
      <c r="H18" s="182" t="s">
        <v>15</v>
      </c>
      <c r="I18" s="183" t="s">
        <v>1884</v>
      </c>
      <c r="J18" s="182" t="s">
        <v>1903</v>
      </c>
      <c r="K18" s="127" t="s">
        <v>1883</v>
      </c>
      <c r="L18" s="393"/>
    </row>
    <row r="19" spans="1:12" ht="56.25" x14ac:dyDescent="0.25">
      <c r="A19" s="385" t="s">
        <v>1796</v>
      </c>
      <c r="B19" s="178" t="s">
        <v>13</v>
      </c>
      <c r="C19" s="178" t="s">
        <v>1698</v>
      </c>
      <c r="D19" s="177">
        <v>2025</v>
      </c>
      <c r="E19" s="178" t="s">
        <v>1335</v>
      </c>
      <c r="F19" s="178" t="s">
        <v>28</v>
      </c>
      <c r="G19" s="230" t="s">
        <v>14</v>
      </c>
      <c r="H19" s="178" t="s">
        <v>15</v>
      </c>
      <c r="I19" s="230" t="s">
        <v>972</v>
      </c>
      <c r="J19" s="117" t="s">
        <v>37</v>
      </c>
      <c r="K19" s="396" t="s">
        <v>2102</v>
      </c>
      <c r="L19" s="125"/>
    </row>
    <row r="20" spans="1:12" ht="36.75" customHeight="1" x14ac:dyDescent="0.25">
      <c r="A20" s="126" t="s">
        <v>2103</v>
      </c>
      <c r="B20" s="127" t="s">
        <v>13</v>
      </c>
      <c r="C20" s="127" t="s">
        <v>2104</v>
      </c>
      <c r="D20" s="400">
        <v>2026</v>
      </c>
      <c r="E20" s="127" t="s">
        <v>2105</v>
      </c>
      <c r="F20" s="127" t="s">
        <v>28</v>
      </c>
      <c r="G20" s="128" t="s">
        <v>14</v>
      </c>
      <c r="H20" s="127" t="s">
        <v>15</v>
      </c>
      <c r="I20" s="128" t="s">
        <v>2106</v>
      </c>
      <c r="J20" s="127" t="s">
        <v>2107</v>
      </c>
      <c r="K20" s="127" t="s">
        <v>2108</v>
      </c>
      <c r="L20" s="393"/>
    </row>
    <row r="21" spans="1:12" ht="37.5" customHeight="1" x14ac:dyDescent="0.25">
      <c r="A21" s="123" t="s">
        <v>2109</v>
      </c>
      <c r="B21" s="124" t="s">
        <v>13</v>
      </c>
      <c r="C21" s="124" t="s">
        <v>2110</v>
      </c>
      <c r="D21" s="133">
        <v>2023</v>
      </c>
      <c r="E21" s="124" t="s">
        <v>2111</v>
      </c>
      <c r="F21" s="124" t="s">
        <v>28</v>
      </c>
      <c r="G21" s="120" t="s">
        <v>14</v>
      </c>
      <c r="H21" s="124" t="s">
        <v>15</v>
      </c>
      <c r="I21" s="120" t="s">
        <v>2112</v>
      </c>
      <c r="J21" s="124" t="s">
        <v>2113</v>
      </c>
      <c r="K21" s="124" t="s">
        <v>2114</v>
      </c>
      <c r="L21" s="125" t="s">
        <v>2115</v>
      </c>
    </row>
    <row r="22" spans="1:12" ht="44.25" customHeight="1" thickBot="1" x14ac:dyDescent="0.3">
      <c r="A22" s="408" t="s">
        <v>539</v>
      </c>
      <c r="B22" s="394" t="s">
        <v>13</v>
      </c>
      <c r="C22" s="394" t="s">
        <v>540</v>
      </c>
      <c r="D22" s="406">
        <v>2020</v>
      </c>
      <c r="E22" s="394" t="s">
        <v>1352</v>
      </c>
      <c r="F22" s="394" t="s">
        <v>28</v>
      </c>
      <c r="G22" s="407" t="s">
        <v>14</v>
      </c>
      <c r="H22" s="407" t="s">
        <v>15</v>
      </c>
      <c r="I22" s="407" t="s">
        <v>999</v>
      </c>
      <c r="J22" s="394" t="s">
        <v>541</v>
      </c>
      <c r="K22" s="394" t="s">
        <v>542</v>
      </c>
      <c r="L22" s="395"/>
    </row>
    <row r="39" spans="1:11" x14ac:dyDescent="0.25">
      <c r="A39" s="211"/>
      <c r="D39" s="18"/>
      <c r="G39" s="18"/>
      <c r="J39" s="228"/>
      <c r="K39" s="228"/>
    </row>
  </sheetData>
  <hyperlinks>
    <hyperlink ref="K5" r:id="rId1" xr:uid="{00000000-0004-0000-0200-000000000000}"/>
    <hyperlink ref="K3" r:id="rId2" xr:uid="{00000000-0004-0000-0200-000001000000}"/>
    <hyperlink ref="J3" r:id="rId3" xr:uid="{00000000-0004-0000-0200-000002000000}"/>
    <hyperlink ref="K4" r:id="rId4" xr:uid="{00000000-0004-0000-0200-000003000000}"/>
    <hyperlink ref="J4" r:id="rId5" xr:uid="{00000000-0004-0000-0200-000004000000}"/>
    <hyperlink ref="K6" r:id="rId6" xr:uid="{00000000-0004-0000-0200-000005000000}"/>
    <hyperlink ref="J6" r:id="rId7" xr:uid="{00000000-0004-0000-0200-000006000000}"/>
    <hyperlink ref="K7" r:id="rId8" xr:uid="{00000000-0004-0000-0200-000007000000}"/>
    <hyperlink ref="K8" r:id="rId9" xr:uid="{00000000-0004-0000-0200-000008000000}"/>
    <hyperlink ref="K10" r:id="rId10" xr:uid="{00000000-0004-0000-0200-00000A000000}"/>
    <hyperlink ref="J5" r:id="rId11" xr:uid="{00000000-0004-0000-0200-00000B000000}"/>
    <hyperlink ref="J7" r:id="rId12" xr:uid="{00000000-0004-0000-0200-00000C000000}"/>
    <hyperlink ref="J9" r:id="rId13" xr:uid="{00000000-0004-0000-0200-00000D000000}"/>
    <hyperlink ref="J12" r:id="rId14" xr:uid="{00000000-0004-0000-0200-000010000000}"/>
    <hyperlink ref="J22" r:id="rId15" xr:uid="{00000000-0004-0000-0200-000013000000}"/>
    <hyperlink ref="K9" r:id="rId16" xr:uid="{17B440EC-1F98-49F2-8B04-40AC5152C423}"/>
    <hyperlink ref="K2" r:id="rId17" xr:uid="{C727DE51-6104-4E47-A46F-CFE298E5E3B6}"/>
    <hyperlink ref="J2" r:id="rId18" xr:uid="{2BC8EA55-7482-4AA8-BE58-8C331A2F2F54}"/>
    <hyperlink ref="K12" r:id="rId19" xr:uid="{00000000-0004-0000-0200-00000F000000}"/>
    <hyperlink ref="K22" r:id="rId20" xr:uid="{00000000-0004-0000-0200-000012000000}"/>
    <hyperlink ref="K14" r:id="rId21" xr:uid="{00000000-0004-0000-0200-000011000000}"/>
    <hyperlink ref="K13" r:id="rId22" xr:uid="{9FC91DBE-352B-4CDF-AC96-83948A5B957F}"/>
    <hyperlink ref="K16" r:id="rId23" xr:uid="{FB64FAE4-7A07-4CBE-956C-471527A00547}"/>
    <hyperlink ref="K15" r:id="rId24" xr:uid="{3C4F6A9E-97A2-4FBB-B676-089A1CA3C32F}"/>
    <hyperlink ref="J15" r:id="rId25" xr:uid="{16731BB0-0338-45E6-8EEE-AEE968909D09}"/>
    <hyperlink ref="K19" r:id="rId26" xr:uid="{6167C87C-F150-4AB5-9E09-0DF5AD68A4EA}"/>
    <hyperlink ref="J13" r:id="rId27" xr:uid="{8EFFCA2D-7BE9-4AE6-9F6A-F105E5C33295}"/>
    <hyperlink ref="K11" r:id="rId28" xr:uid="{821F26B2-66B4-416D-8BDF-47059CCE00CF}"/>
    <hyperlink ref="J16" r:id="rId29" xr:uid="{1F975157-D999-42BF-A13B-6254F13FB2E0}"/>
    <hyperlink ref="K18" r:id="rId30" xr:uid="{5478082F-F4DB-457B-902F-4BD8284F7484}"/>
    <hyperlink ref="J18" r:id="rId31" xr:uid="{6D919565-5E5A-4DB8-8741-23EB217ABE32}"/>
    <hyperlink ref="K17" r:id="rId32" xr:uid="{1F50762D-0193-42BE-B31E-F4BF12796E47}"/>
    <hyperlink ref="K20" r:id="rId33" xr:uid="{0C8FDAE2-DBEF-4FA1-8D5A-E24E9B0058D3}"/>
    <hyperlink ref="J21" r:id="rId34" xr:uid="{366488A6-A41A-4547-9ED8-5CE7DFB49940}"/>
    <hyperlink ref="K21" r:id="rId35" xr:uid="{A0D646B0-44C5-4F65-B1FE-4A9C29A07A48}"/>
  </hyperlinks>
  <pageMargins left="0.7" right="0.7" top="0.75" bottom="0.75" header="0.3" footer="0.3"/>
  <pageSetup paperSize="9" orientation="portrait" r:id="rId36"/>
  <drawing r:id="rId3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1"/>
  <sheetViews>
    <sheetView zoomScale="70" zoomScaleNormal="70" workbookViewId="0">
      <pane ySplit="1" topLeftCell="A2" activePane="bottomLeft" state="frozen"/>
      <selection pane="bottomLeft" activeCell="P10" sqref="P10"/>
    </sheetView>
  </sheetViews>
  <sheetFormatPr baseColWidth="10" defaultColWidth="11" defaultRowHeight="18.75" x14ac:dyDescent="0.3"/>
  <cols>
    <col min="1" max="1" width="42" style="232" customWidth="1"/>
    <col min="2" max="2" width="42" style="233" customWidth="1"/>
    <col min="3" max="3" width="31.25" style="231" customWidth="1"/>
    <col min="4" max="4" width="21.25" style="231" customWidth="1"/>
    <col min="5" max="5" width="19" style="231" customWidth="1"/>
    <col min="6" max="6" width="30.875" style="231" customWidth="1"/>
    <col min="7" max="7" width="20.625" style="231" customWidth="1"/>
    <col min="8" max="8" width="37.875" style="231" customWidth="1"/>
    <col min="9" max="9" width="34.625" style="231" customWidth="1"/>
    <col min="10" max="10" width="53.75" style="231" customWidth="1"/>
    <col min="11" max="16384" width="11" style="231"/>
  </cols>
  <sheetData>
    <row r="1" spans="1:10" s="235" customFormat="1" ht="80.099999999999994" customHeight="1" thickBot="1" x14ac:dyDescent="0.35">
      <c r="A1" s="27" t="s">
        <v>0</v>
      </c>
      <c r="B1" s="27" t="s">
        <v>1842</v>
      </c>
      <c r="C1" s="27" t="s">
        <v>3</v>
      </c>
      <c r="D1" s="27" t="s">
        <v>4</v>
      </c>
      <c r="E1" s="27" t="s">
        <v>5</v>
      </c>
      <c r="F1" s="27" t="s">
        <v>7</v>
      </c>
      <c r="G1" s="234" t="s">
        <v>8</v>
      </c>
      <c r="H1" s="27" t="s">
        <v>9</v>
      </c>
      <c r="I1" s="27" t="s">
        <v>10</v>
      </c>
      <c r="J1" s="27" t="s">
        <v>11</v>
      </c>
    </row>
    <row r="2" spans="1:10" s="229" customFormat="1" ht="80.099999999999994" customHeight="1" x14ac:dyDescent="0.3">
      <c r="A2" s="180" t="s">
        <v>543</v>
      </c>
      <c r="B2" s="181">
        <v>2020</v>
      </c>
      <c r="C2" s="182" t="s">
        <v>36</v>
      </c>
      <c r="D2" s="182" t="s">
        <v>28</v>
      </c>
      <c r="E2" s="182" t="s">
        <v>544</v>
      </c>
      <c r="F2" s="182" t="s">
        <v>15</v>
      </c>
      <c r="G2" s="182" t="s">
        <v>545</v>
      </c>
      <c r="H2" s="348" t="s">
        <v>40</v>
      </c>
      <c r="I2" s="349" t="s">
        <v>546</v>
      </c>
      <c r="J2" s="184"/>
    </row>
    <row r="3" spans="1:10" s="229" customFormat="1" ht="80.099999999999994" customHeight="1" x14ac:dyDescent="0.3">
      <c r="A3" s="176" t="s">
        <v>547</v>
      </c>
      <c r="B3" s="177">
        <v>2014</v>
      </c>
      <c r="C3" s="178" t="s">
        <v>36</v>
      </c>
      <c r="D3" s="178" t="s">
        <v>28</v>
      </c>
      <c r="E3" s="178" t="s">
        <v>548</v>
      </c>
      <c r="F3" s="178" t="s">
        <v>15</v>
      </c>
      <c r="G3" s="178" t="s">
        <v>1066</v>
      </c>
      <c r="H3" s="360" t="s">
        <v>40</v>
      </c>
      <c r="I3" s="360" t="s">
        <v>549</v>
      </c>
      <c r="J3" s="179"/>
    </row>
    <row r="4" spans="1:10" s="229" customFormat="1" ht="80.099999999999994" customHeight="1" x14ac:dyDescent="0.3">
      <c r="A4" s="180" t="s">
        <v>550</v>
      </c>
      <c r="B4" s="181">
        <v>2014</v>
      </c>
      <c r="C4" s="182" t="s">
        <v>36</v>
      </c>
      <c r="D4" s="182" t="s">
        <v>28</v>
      </c>
      <c r="E4" s="182" t="s">
        <v>548</v>
      </c>
      <c r="F4" s="182" t="s">
        <v>15</v>
      </c>
      <c r="G4" s="182" t="s">
        <v>1065</v>
      </c>
      <c r="H4" s="348" t="s">
        <v>40</v>
      </c>
      <c r="I4" s="349" t="s">
        <v>551</v>
      </c>
      <c r="J4" s="184"/>
    </row>
    <row r="5" spans="1:10" s="229" customFormat="1" ht="80.099999999999994" customHeight="1" x14ac:dyDescent="0.3">
      <c r="A5" s="176" t="s">
        <v>552</v>
      </c>
      <c r="B5" s="177">
        <v>2014</v>
      </c>
      <c r="C5" s="178" t="s">
        <v>36</v>
      </c>
      <c r="D5" s="178" t="s">
        <v>28</v>
      </c>
      <c r="E5" s="178" t="s">
        <v>548</v>
      </c>
      <c r="F5" s="178" t="s">
        <v>15</v>
      </c>
      <c r="G5" s="178" t="s">
        <v>930</v>
      </c>
      <c r="H5" s="360" t="s">
        <v>40</v>
      </c>
      <c r="I5" s="360" t="s">
        <v>553</v>
      </c>
      <c r="J5" s="179"/>
    </row>
    <row r="6" spans="1:10" s="229" customFormat="1" ht="80.099999999999994" customHeight="1" x14ac:dyDescent="0.3">
      <c r="A6" s="180" t="s">
        <v>554</v>
      </c>
      <c r="B6" s="181">
        <v>2014</v>
      </c>
      <c r="C6" s="182" t="s">
        <v>36</v>
      </c>
      <c r="D6" s="182" t="s">
        <v>28</v>
      </c>
      <c r="E6" s="182" t="s">
        <v>548</v>
      </c>
      <c r="F6" s="182" t="s">
        <v>15</v>
      </c>
      <c r="G6" s="182" t="s">
        <v>1011</v>
      </c>
      <c r="H6" s="348" t="s">
        <v>40</v>
      </c>
      <c r="I6" s="348" t="s">
        <v>555</v>
      </c>
      <c r="J6" s="184"/>
    </row>
    <row r="7" spans="1:10" s="229" customFormat="1" ht="80.099999999999994" customHeight="1" x14ac:dyDescent="0.3">
      <c r="A7" s="176" t="s">
        <v>556</v>
      </c>
      <c r="B7" s="177">
        <v>2015</v>
      </c>
      <c r="C7" s="178" t="s">
        <v>36</v>
      </c>
      <c r="D7" s="178" t="s">
        <v>28</v>
      </c>
      <c r="E7" s="178" t="s">
        <v>548</v>
      </c>
      <c r="F7" s="178" t="s">
        <v>15</v>
      </c>
      <c r="G7" s="178" t="s">
        <v>557</v>
      </c>
      <c r="H7" s="360" t="s">
        <v>40</v>
      </c>
      <c r="I7" s="350" t="s">
        <v>558</v>
      </c>
      <c r="J7" s="179"/>
    </row>
    <row r="8" spans="1:10" s="229" customFormat="1" ht="80.099999999999994" customHeight="1" x14ac:dyDescent="0.3">
      <c r="A8" s="180" t="s">
        <v>559</v>
      </c>
      <c r="B8" s="181">
        <v>2016</v>
      </c>
      <c r="C8" s="182" t="s">
        <v>36</v>
      </c>
      <c r="D8" s="182" t="s">
        <v>28</v>
      </c>
      <c r="E8" s="182" t="s">
        <v>548</v>
      </c>
      <c r="F8" s="182" t="s">
        <v>15</v>
      </c>
      <c r="G8" s="182" t="s">
        <v>894</v>
      </c>
      <c r="H8" s="348" t="s">
        <v>40</v>
      </c>
      <c r="I8" s="348" t="s">
        <v>560</v>
      </c>
      <c r="J8" s="184"/>
    </row>
    <row r="9" spans="1:10" s="229" customFormat="1" ht="80.099999999999994" customHeight="1" x14ac:dyDescent="0.3">
      <c r="A9" s="176" t="s">
        <v>561</v>
      </c>
      <c r="B9" s="177">
        <v>2018</v>
      </c>
      <c r="C9" s="178" t="s">
        <v>36</v>
      </c>
      <c r="D9" s="178" t="s">
        <v>28</v>
      </c>
      <c r="E9" s="178" t="s">
        <v>548</v>
      </c>
      <c r="F9" s="178" t="s">
        <v>15</v>
      </c>
      <c r="G9" s="178" t="s">
        <v>930</v>
      </c>
      <c r="H9" s="360" t="s">
        <v>40</v>
      </c>
      <c r="I9" s="360" t="s">
        <v>562</v>
      </c>
      <c r="J9" s="179"/>
    </row>
    <row r="10" spans="1:10" s="229" customFormat="1" ht="80.099999999999994" customHeight="1" x14ac:dyDescent="0.3">
      <c r="A10" s="180" t="s">
        <v>563</v>
      </c>
      <c r="B10" s="181">
        <v>2018</v>
      </c>
      <c r="C10" s="182" t="s">
        <v>36</v>
      </c>
      <c r="D10" s="182" t="s">
        <v>28</v>
      </c>
      <c r="E10" s="182" t="s">
        <v>548</v>
      </c>
      <c r="F10" s="182" t="s">
        <v>15</v>
      </c>
      <c r="G10" s="182" t="s">
        <v>106</v>
      </c>
      <c r="H10" s="348" t="s">
        <v>40</v>
      </c>
      <c r="I10" s="348" t="s">
        <v>564</v>
      </c>
      <c r="J10" s="184"/>
    </row>
    <row r="11" spans="1:10" s="229" customFormat="1" ht="80.099999999999994" customHeight="1" x14ac:dyDescent="0.3">
      <c r="A11" s="176" t="s">
        <v>565</v>
      </c>
      <c r="B11" s="177">
        <v>2018</v>
      </c>
      <c r="C11" s="178" t="s">
        <v>36</v>
      </c>
      <c r="D11" s="178" t="s">
        <v>28</v>
      </c>
      <c r="E11" s="178" t="s">
        <v>548</v>
      </c>
      <c r="F11" s="178" t="s">
        <v>15</v>
      </c>
      <c r="G11" s="178" t="s">
        <v>1064</v>
      </c>
      <c r="H11" s="360" t="s">
        <v>40</v>
      </c>
      <c r="I11" s="360" t="s">
        <v>566</v>
      </c>
      <c r="J11" s="179"/>
    </row>
    <row r="12" spans="1:10" s="229" customFormat="1" ht="80.099999999999994" customHeight="1" x14ac:dyDescent="0.3">
      <c r="A12" s="180" t="s">
        <v>567</v>
      </c>
      <c r="B12" s="181">
        <v>2019</v>
      </c>
      <c r="C12" s="182" t="s">
        <v>568</v>
      </c>
      <c r="D12" s="182" t="s">
        <v>28</v>
      </c>
      <c r="E12" s="182" t="s">
        <v>544</v>
      </c>
      <c r="F12" s="182" t="s">
        <v>15</v>
      </c>
      <c r="G12" s="182" t="s">
        <v>545</v>
      </c>
      <c r="H12" s="349" t="s">
        <v>569</v>
      </c>
      <c r="I12" s="348" t="s">
        <v>570</v>
      </c>
      <c r="J12" s="184"/>
    </row>
    <row r="13" spans="1:10" s="229" customFormat="1" ht="80.099999999999994" customHeight="1" x14ac:dyDescent="0.3">
      <c r="A13" s="176" t="s">
        <v>571</v>
      </c>
      <c r="B13" s="177">
        <v>2016</v>
      </c>
      <c r="C13" s="178" t="s">
        <v>572</v>
      </c>
      <c r="D13" s="178" t="s">
        <v>28</v>
      </c>
      <c r="E13" s="124" t="s">
        <v>1368</v>
      </c>
      <c r="F13" s="178" t="s">
        <v>15</v>
      </c>
      <c r="G13" s="230" t="s">
        <v>1067</v>
      </c>
      <c r="H13" s="117" t="s">
        <v>37</v>
      </c>
      <c r="I13" s="350" t="s">
        <v>573</v>
      </c>
      <c r="J13" s="179"/>
    </row>
    <row r="14" spans="1:10" s="229" customFormat="1" ht="80.099999999999994" customHeight="1" x14ac:dyDescent="0.3">
      <c r="A14" s="180" t="s">
        <v>574</v>
      </c>
      <c r="B14" s="181">
        <v>2018</v>
      </c>
      <c r="C14" s="182" t="s">
        <v>575</v>
      </c>
      <c r="D14" s="182" t="s">
        <v>28</v>
      </c>
      <c r="E14" s="182" t="s">
        <v>1368</v>
      </c>
      <c r="F14" s="182" t="s">
        <v>15</v>
      </c>
      <c r="G14" s="183" t="s">
        <v>965</v>
      </c>
      <c r="H14" s="349" t="s">
        <v>576</v>
      </c>
      <c r="I14" s="348" t="s">
        <v>577</v>
      </c>
      <c r="J14" s="184"/>
    </row>
    <row r="15" spans="1:10" s="229" customFormat="1" ht="80.099999999999994" customHeight="1" x14ac:dyDescent="0.3">
      <c r="A15" s="176" t="s">
        <v>578</v>
      </c>
      <c r="B15" s="177" t="s">
        <v>1843</v>
      </c>
      <c r="C15" s="178" t="s">
        <v>579</v>
      </c>
      <c r="D15" s="178" t="s">
        <v>28</v>
      </c>
      <c r="E15" s="178" t="s">
        <v>1410</v>
      </c>
      <c r="F15" s="178" t="s">
        <v>15</v>
      </c>
      <c r="G15" s="361" t="s">
        <v>580</v>
      </c>
      <c r="H15" s="360" t="s">
        <v>581</v>
      </c>
      <c r="I15" s="360" t="s">
        <v>582</v>
      </c>
      <c r="J15" s="179"/>
    </row>
    <row r="16" spans="1:10" s="229" customFormat="1" ht="80.099999999999994" customHeight="1" x14ac:dyDescent="0.3">
      <c r="A16" s="180" t="s">
        <v>1924</v>
      </c>
      <c r="B16" s="181">
        <v>2022</v>
      </c>
      <c r="C16" s="182" t="s">
        <v>1925</v>
      </c>
      <c r="D16" s="182" t="s">
        <v>28</v>
      </c>
      <c r="E16" s="182" t="s">
        <v>1410</v>
      </c>
      <c r="F16" s="182" t="s">
        <v>15</v>
      </c>
      <c r="G16" s="183" t="s">
        <v>1926</v>
      </c>
      <c r="H16" s="182"/>
      <c r="I16" s="182" t="s">
        <v>1927</v>
      </c>
      <c r="J16" s="340"/>
    </row>
    <row r="17" spans="1:10" s="229" customFormat="1" ht="80.099999999999994" customHeight="1" x14ac:dyDescent="0.3">
      <c r="A17" s="176" t="s">
        <v>584</v>
      </c>
      <c r="B17" s="177">
        <v>2020</v>
      </c>
      <c r="C17" s="178" t="s">
        <v>585</v>
      </c>
      <c r="D17" s="178" t="s">
        <v>586</v>
      </c>
      <c r="E17" s="178" t="s">
        <v>1798</v>
      </c>
      <c r="F17" s="178" t="s">
        <v>15</v>
      </c>
      <c r="G17" s="361" t="s">
        <v>587</v>
      </c>
      <c r="H17" s="360" t="s">
        <v>588</v>
      </c>
      <c r="I17" s="360" t="s">
        <v>589</v>
      </c>
      <c r="J17" s="179"/>
    </row>
    <row r="18" spans="1:10" s="229" customFormat="1" ht="80.099999999999994" customHeight="1" x14ac:dyDescent="0.3">
      <c r="A18" s="180" t="s">
        <v>590</v>
      </c>
      <c r="B18" s="181">
        <v>2020</v>
      </c>
      <c r="C18" s="182" t="s">
        <v>591</v>
      </c>
      <c r="D18" s="182" t="s">
        <v>28</v>
      </c>
      <c r="E18" s="182" t="s">
        <v>1767</v>
      </c>
      <c r="F18" s="182" t="s">
        <v>15</v>
      </c>
      <c r="G18" s="154" t="s">
        <v>592</v>
      </c>
      <c r="H18" s="348" t="s">
        <v>593</v>
      </c>
      <c r="I18" s="348" t="s">
        <v>594</v>
      </c>
      <c r="J18" s="184"/>
    </row>
    <row r="19" spans="1:10" s="229" customFormat="1" ht="80.099999999999994" customHeight="1" x14ac:dyDescent="0.3">
      <c r="A19" s="176" t="s">
        <v>595</v>
      </c>
      <c r="B19" s="177">
        <v>2020</v>
      </c>
      <c r="C19" s="178" t="s">
        <v>596</v>
      </c>
      <c r="D19" s="178" t="s">
        <v>28</v>
      </c>
      <c r="E19" s="178" t="s">
        <v>1410</v>
      </c>
      <c r="F19" s="178" t="s">
        <v>15</v>
      </c>
      <c r="G19" s="361" t="s">
        <v>597</v>
      </c>
      <c r="H19" s="360" t="s">
        <v>598</v>
      </c>
      <c r="I19" s="360" t="s">
        <v>599</v>
      </c>
      <c r="J19" s="179"/>
    </row>
    <row r="20" spans="1:10" s="229" customFormat="1" ht="80.099999999999994" customHeight="1" x14ac:dyDescent="0.3">
      <c r="A20" s="180" t="s">
        <v>600</v>
      </c>
      <c r="B20" s="181">
        <v>2020</v>
      </c>
      <c r="C20" s="182" t="s">
        <v>601</v>
      </c>
      <c r="D20" s="182" t="s">
        <v>28</v>
      </c>
      <c r="E20" s="182" t="s">
        <v>1799</v>
      </c>
      <c r="F20" s="182" t="s">
        <v>15</v>
      </c>
      <c r="G20" s="154" t="s">
        <v>602</v>
      </c>
      <c r="H20" s="348" t="s">
        <v>603</v>
      </c>
      <c r="I20" s="348" t="s">
        <v>604</v>
      </c>
      <c r="J20" s="184"/>
    </row>
    <row r="21" spans="1:10" s="229" customFormat="1" ht="80.099999999999994" customHeight="1" x14ac:dyDescent="0.3">
      <c r="A21" s="176" t="s">
        <v>605</v>
      </c>
      <c r="B21" s="177">
        <v>2019</v>
      </c>
      <c r="C21" s="178" t="s">
        <v>606</v>
      </c>
      <c r="D21" s="178" t="s">
        <v>28</v>
      </c>
      <c r="E21" s="178" t="s">
        <v>965</v>
      </c>
      <c r="F21" s="178" t="s">
        <v>15</v>
      </c>
      <c r="G21" s="361" t="s">
        <v>607</v>
      </c>
      <c r="H21" s="360" t="s">
        <v>608</v>
      </c>
      <c r="I21" s="360" t="s">
        <v>609</v>
      </c>
      <c r="J21" s="179"/>
    </row>
    <row r="22" spans="1:10" s="229" customFormat="1" ht="80.099999999999994" customHeight="1" x14ac:dyDescent="0.3">
      <c r="A22" s="180" t="s">
        <v>610</v>
      </c>
      <c r="B22" s="181">
        <v>2018</v>
      </c>
      <c r="C22" s="182" t="s">
        <v>611</v>
      </c>
      <c r="D22" s="182" t="s">
        <v>28</v>
      </c>
      <c r="E22" s="182" t="s">
        <v>965</v>
      </c>
      <c r="F22" s="182" t="s">
        <v>15</v>
      </c>
      <c r="G22" s="154" t="s">
        <v>612</v>
      </c>
      <c r="H22" s="348" t="s">
        <v>608</v>
      </c>
      <c r="I22" s="348" t="s">
        <v>613</v>
      </c>
      <c r="J22" s="184"/>
    </row>
    <row r="23" spans="1:10" s="229" customFormat="1" ht="80.099999999999994" customHeight="1" x14ac:dyDescent="0.3">
      <c r="A23" s="176" t="s">
        <v>614</v>
      </c>
      <c r="B23" s="177">
        <v>2018</v>
      </c>
      <c r="C23" s="178" t="s">
        <v>611</v>
      </c>
      <c r="D23" s="178" t="s">
        <v>28</v>
      </c>
      <c r="E23" s="178" t="s">
        <v>965</v>
      </c>
      <c r="F23" s="178" t="s">
        <v>15</v>
      </c>
      <c r="G23" s="361" t="s">
        <v>612</v>
      </c>
      <c r="H23" s="360" t="s">
        <v>608</v>
      </c>
      <c r="I23" s="360" t="s">
        <v>615</v>
      </c>
      <c r="J23" s="179"/>
    </row>
    <row r="24" spans="1:10" s="229" customFormat="1" ht="80.099999999999994" customHeight="1" x14ac:dyDescent="0.3">
      <c r="A24" s="180" t="s">
        <v>616</v>
      </c>
      <c r="B24" s="181">
        <v>2020</v>
      </c>
      <c r="C24" s="182" t="s">
        <v>611</v>
      </c>
      <c r="D24" s="182" t="s">
        <v>28</v>
      </c>
      <c r="E24" s="182" t="s">
        <v>965</v>
      </c>
      <c r="F24" s="182" t="s">
        <v>15</v>
      </c>
      <c r="G24" s="154" t="s">
        <v>612</v>
      </c>
      <c r="H24" s="348" t="s">
        <v>608</v>
      </c>
      <c r="I24" s="348" t="s">
        <v>617</v>
      </c>
      <c r="J24" s="184"/>
    </row>
    <row r="25" spans="1:10" s="229" customFormat="1" ht="80.099999999999994" customHeight="1" x14ac:dyDescent="0.3">
      <c r="A25" s="176" t="s">
        <v>618</v>
      </c>
      <c r="B25" s="177">
        <v>2020</v>
      </c>
      <c r="C25" s="178" t="s">
        <v>611</v>
      </c>
      <c r="D25" s="178" t="s">
        <v>28</v>
      </c>
      <c r="E25" s="178" t="s">
        <v>965</v>
      </c>
      <c r="F25" s="178" t="s">
        <v>15</v>
      </c>
      <c r="G25" s="361" t="s">
        <v>619</v>
      </c>
      <c r="H25" s="360" t="s">
        <v>608</v>
      </c>
      <c r="I25" s="350" t="s">
        <v>620</v>
      </c>
      <c r="J25" s="179"/>
    </row>
    <row r="26" spans="1:10" s="229" customFormat="1" ht="80.099999999999994" customHeight="1" x14ac:dyDescent="0.3">
      <c r="A26" s="180" t="s">
        <v>621</v>
      </c>
      <c r="B26" s="181">
        <v>2019</v>
      </c>
      <c r="C26" s="182" t="s">
        <v>1369</v>
      </c>
      <c r="D26" s="182" t="s">
        <v>28</v>
      </c>
      <c r="E26" s="182" t="s">
        <v>1767</v>
      </c>
      <c r="F26" s="182" t="s">
        <v>15</v>
      </c>
      <c r="G26" s="183" t="s">
        <v>1000</v>
      </c>
      <c r="H26" s="348" t="s">
        <v>179</v>
      </c>
      <c r="I26" s="349" t="s">
        <v>622</v>
      </c>
      <c r="J26" s="184"/>
    </row>
    <row r="27" spans="1:10" s="229" customFormat="1" ht="80.099999999999994" customHeight="1" x14ac:dyDescent="0.3">
      <c r="A27" s="176" t="s">
        <v>623</v>
      </c>
      <c r="B27" s="177">
        <v>2021</v>
      </c>
      <c r="C27" s="178" t="s">
        <v>624</v>
      </c>
      <c r="D27" s="178" t="s">
        <v>28</v>
      </c>
      <c r="E27" s="178" t="s">
        <v>548</v>
      </c>
      <c r="F27" s="178" t="s">
        <v>15</v>
      </c>
      <c r="G27" s="361" t="s">
        <v>98</v>
      </c>
      <c r="H27" s="350" t="s">
        <v>228</v>
      </c>
      <c r="I27" s="350" t="s">
        <v>625</v>
      </c>
      <c r="J27" s="179" t="s">
        <v>626</v>
      </c>
    </row>
    <row r="28" spans="1:10" s="229" customFormat="1" ht="108" customHeight="1" x14ac:dyDescent="0.3">
      <c r="A28" s="185" t="s">
        <v>627</v>
      </c>
      <c r="B28" s="186">
        <v>2014</v>
      </c>
      <c r="C28" s="187" t="s">
        <v>628</v>
      </c>
      <c r="D28" s="187" t="s">
        <v>28</v>
      </c>
      <c r="E28" s="187" t="s">
        <v>1767</v>
      </c>
      <c r="F28" s="187" t="s">
        <v>15</v>
      </c>
      <c r="G28" s="362" t="s">
        <v>1001</v>
      </c>
      <c r="H28" s="352" t="s">
        <v>629</v>
      </c>
      <c r="I28" s="363" t="s">
        <v>630</v>
      </c>
      <c r="J28" s="184"/>
    </row>
    <row r="29" spans="1:10" ht="95.45" customHeight="1" x14ac:dyDescent="0.3">
      <c r="A29" s="188" t="s">
        <v>1599</v>
      </c>
      <c r="B29" s="189">
        <v>2022</v>
      </c>
      <c r="C29" s="190" t="s">
        <v>1600</v>
      </c>
      <c r="D29" s="190" t="s">
        <v>28</v>
      </c>
      <c r="E29" s="190" t="s">
        <v>1410</v>
      </c>
      <c r="F29" s="190" t="s">
        <v>15</v>
      </c>
      <c r="G29" s="191" t="s">
        <v>1601</v>
      </c>
      <c r="H29" s="364" t="s">
        <v>1757</v>
      </c>
      <c r="I29" s="364" t="s">
        <v>1602</v>
      </c>
      <c r="J29" s="179"/>
    </row>
    <row r="30" spans="1:10" ht="81.75" customHeight="1" x14ac:dyDescent="0.3">
      <c r="A30" s="185" t="s">
        <v>1797</v>
      </c>
      <c r="B30" s="186">
        <v>2023</v>
      </c>
      <c r="C30" s="187" t="s">
        <v>1629</v>
      </c>
      <c r="D30" s="187" t="s">
        <v>28</v>
      </c>
      <c r="E30" s="187" t="s">
        <v>1410</v>
      </c>
      <c r="F30" s="187" t="s">
        <v>15</v>
      </c>
      <c r="G30" s="362" t="s">
        <v>1630</v>
      </c>
      <c r="H30" s="386" t="s">
        <v>37</v>
      </c>
      <c r="I30" s="352" t="s">
        <v>1631</v>
      </c>
      <c r="J30" s="184"/>
    </row>
    <row r="31" spans="1:10" ht="72" customHeight="1" x14ac:dyDescent="0.3">
      <c r="A31" s="192" t="s">
        <v>1803</v>
      </c>
      <c r="B31" s="193">
        <v>2025</v>
      </c>
      <c r="C31" s="194" t="s">
        <v>1801</v>
      </c>
      <c r="D31" s="194" t="s">
        <v>28</v>
      </c>
      <c r="E31" s="194" t="s">
        <v>548</v>
      </c>
      <c r="F31" s="194" t="s">
        <v>15</v>
      </c>
      <c r="G31" s="195" t="s">
        <v>1802</v>
      </c>
      <c r="H31" s="194" t="s">
        <v>1805</v>
      </c>
      <c r="I31" s="351" t="s">
        <v>1800</v>
      </c>
      <c r="J31" s="179"/>
    </row>
    <row r="32" spans="1:10" ht="72" customHeight="1" x14ac:dyDescent="0.3">
      <c r="A32" s="185" t="s">
        <v>1848</v>
      </c>
      <c r="B32" s="186">
        <v>2022</v>
      </c>
      <c r="C32" s="187" t="s">
        <v>1849</v>
      </c>
      <c r="D32" s="187" t="s">
        <v>28</v>
      </c>
      <c r="E32" s="187" t="s">
        <v>1410</v>
      </c>
      <c r="F32" s="187" t="s">
        <v>15</v>
      </c>
      <c r="G32" s="343" t="s">
        <v>1850</v>
      </c>
      <c r="H32" s="187" t="s">
        <v>1852</v>
      </c>
      <c r="I32" s="352" t="s">
        <v>1851</v>
      </c>
      <c r="J32" s="184"/>
    </row>
    <row r="33" spans="1:10" ht="56.25" x14ac:dyDescent="0.3">
      <c r="A33" s="192" t="s">
        <v>1928</v>
      </c>
      <c r="B33" s="193">
        <v>2020</v>
      </c>
      <c r="C33" s="194" t="s">
        <v>1929</v>
      </c>
      <c r="D33" s="194" t="s">
        <v>28</v>
      </c>
      <c r="E33" s="194" t="s">
        <v>1410</v>
      </c>
      <c r="F33" s="194" t="s">
        <v>15</v>
      </c>
      <c r="G33" s="195" t="s">
        <v>1930</v>
      </c>
      <c r="H33" s="161" t="s">
        <v>37</v>
      </c>
      <c r="I33" s="194" t="s">
        <v>1931</v>
      </c>
      <c r="J33" s="338"/>
    </row>
    <row r="34" spans="1:10" ht="56.25" x14ac:dyDescent="0.3">
      <c r="A34" s="185" t="s">
        <v>1932</v>
      </c>
      <c r="B34" s="186">
        <v>2022</v>
      </c>
      <c r="C34" s="187" t="s">
        <v>1933</v>
      </c>
      <c r="D34" s="187" t="s">
        <v>28</v>
      </c>
      <c r="E34" s="187" t="s">
        <v>1410</v>
      </c>
      <c r="F34" s="187" t="s">
        <v>15</v>
      </c>
      <c r="G34" s="343" t="s">
        <v>1934</v>
      </c>
      <c r="H34" s="167" t="s">
        <v>37</v>
      </c>
      <c r="I34" s="352" t="s">
        <v>1935</v>
      </c>
      <c r="J34" s="184"/>
    </row>
    <row r="35" spans="1:10" ht="57" customHeight="1" x14ac:dyDescent="0.3">
      <c r="A35" s="192" t="s">
        <v>1936</v>
      </c>
      <c r="B35" s="193">
        <v>2023</v>
      </c>
      <c r="C35" s="194" t="s">
        <v>1937</v>
      </c>
      <c r="D35" s="194" t="s">
        <v>28</v>
      </c>
      <c r="E35" s="194" t="s">
        <v>1767</v>
      </c>
      <c r="F35" s="194" t="s">
        <v>15</v>
      </c>
      <c r="G35" s="195" t="s">
        <v>1938</v>
      </c>
      <c r="H35" s="161" t="s">
        <v>37</v>
      </c>
      <c r="I35" s="194" t="s">
        <v>1939</v>
      </c>
      <c r="J35" s="338"/>
    </row>
    <row r="36" spans="1:10" ht="84" customHeight="1" x14ac:dyDescent="0.3">
      <c r="A36" s="185" t="s">
        <v>1940</v>
      </c>
      <c r="B36" s="186">
        <v>2019</v>
      </c>
      <c r="C36" s="187" t="s">
        <v>1941</v>
      </c>
      <c r="D36" s="187" t="s">
        <v>28</v>
      </c>
      <c r="E36" s="187" t="s">
        <v>1410</v>
      </c>
      <c r="F36" s="187" t="s">
        <v>15</v>
      </c>
      <c r="G36" s="343" t="s">
        <v>965</v>
      </c>
      <c r="H36" s="167" t="s">
        <v>37</v>
      </c>
      <c r="I36" s="352" t="s">
        <v>1942</v>
      </c>
      <c r="J36" s="184"/>
    </row>
    <row r="37" spans="1:10" ht="53.25" customHeight="1" x14ac:dyDescent="0.3">
      <c r="A37" s="192" t="s">
        <v>1943</v>
      </c>
      <c r="B37" s="193">
        <v>2019</v>
      </c>
      <c r="C37" s="194" t="s">
        <v>1944</v>
      </c>
      <c r="D37" s="194" t="s">
        <v>28</v>
      </c>
      <c r="E37" s="194" t="s">
        <v>1410</v>
      </c>
      <c r="F37" s="194" t="s">
        <v>15</v>
      </c>
      <c r="G37" s="195" t="s">
        <v>1945</v>
      </c>
      <c r="H37" s="161" t="s">
        <v>37</v>
      </c>
      <c r="I37" s="194" t="s">
        <v>1946</v>
      </c>
      <c r="J37" s="338"/>
    </row>
    <row r="38" spans="1:10" ht="56.25" x14ac:dyDescent="0.3">
      <c r="A38" s="185" t="s">
        <v>1947</v>
      </c>
      <c r="B38" s="186">
        <v>2018</v>
      </c>
      <c r="C38" s="187" t="s">
        <v>1948</v>
      </c>
      <c r="D38" s="187" t="s">
        <v>28</v>
      </c>
      <c r="E38" s="187" t="s">
        <v>1410</v>
      </c>
      <c r="F38" s="187" t="s">
        <v>15</v>
      </c>
      <c r="G38" s="343" t="s">
        <v>1949</v>
      </c>
      <c r="H38" s="167" t="s">
        <v>37</v>
      </c>
      <c r="I38" s="352" t="s">
        <v>1950</v>
      </c>
      <c r="J38" s="184"/>
    </row>
    <row r="39" spans="1:10" ht="64.5" customHeight="1" x14ac:dyDescent="0.3">
      <c r="A39" s="192" t="s">
        <v>1951</v>
      </c>
      <c r="B39" s="193">
        <v>2025</v>
      </c>
      <c r="C39" s="194" t="s">
        <v>1952</v>
      </c>
      <c r="D39" s="194" t="s">
        <v>1172</v>
      </c>
      <c r="E39" s="194" t="s">
        <v>1767</v>
      </c>
      <c r="F39" s="194" t="s">
        <v>15</v>
      </c>
      <c r="G39" s="195" t="s">
        <v>1953</v>
      </c>
      <c r="H39" s="161" t="s">
        <v>37</v>
      </c>
      <c r="I39" s="194" t="s">
        <v>1954</v>
      </c>
      <c r="J39" s="338"/>
    </row>
    <row r="40" spans="1:10" ht="64.5" customHeight="1" x14ac:dyDescent="0.3">
      <c r="A40" s="185" t="s">
        <v>1955</v>
      </c>
      <c r="B40" s="186">
        <v>2016</v>
      </c>
      <c r="C40" s="187" t="s">
        <v>1956</v>
      </c>
      <c r="D40" s="187" t="s">
        <v>28</v>
      </c>
      <c r="E40" s="187" t="s">
        <v>1410</v>
      </c>
      <c r="F40" s="187" t="s">
        <v>15</v>
      </c>
      <c r="G40" s="343" t="s">
        <v>1957</v>
      </c>
      <c r="H40" s="167" t="s">
        <v>37</v>
      </c>
      <c r="I40" s="352" t="s">
        <v>1958</v>
      </c>
      <c r="J40" s="184"/>
    </row>
    <row r="41" spans="1:10" ht="56.25" x14ac:dyDescent="0.3">
      <c r="A41" s="192" t="s">
        <v>1959</v>
      </c>
      <c r="B41" s="193">
        <v>2021</v>
      </c>
      <c r="C41" s="194" t="s">
        <v>1960</v>
      </c>
      <c r="D41" s="194" t="s">
        <v>28</v>
      </c>
      <c r="E41" s="194" t="s">
        <v>1410</v>
      </c>
      <c r="F41" s="194" t="s">
        <v>15</v>
      </c>
      <c r="G41" s="195" t="s">
        <v>1961</v>
      </c>
      <c r="H41" s="161" t="s">
        <v>37</v>
      </c>
      <c r="I41" s="194" t="s">
        <v>1962</v>
      </c>
      <c r="J41" s="338"/>
    </row>
    <row r="42" spans="1:10" ht="52.5" customHeight="1" x14ac:dyDescent="0.3">
      <c r="A42" s="185" t="s">
        <v>1963</v>
      </c>
      <c r="B42" s="186">
        <v>2022</v>
      </c>
      <c r="C42" s="187" t="s">
        <v>1964</v>
      </c>
      <c r="D42" s="187" t="s">
        <v>28</v>
      </c>
      <c r="E42" s="187" t="s">
        <v>1410</v>
      </c>
      <c r="F42" s="187" t="s">
        <v>15</v>
      </c>
      <c r="G42" s="343" t="s">
        <v>1965</v>
      </c>
      <c r="H42" s="352" t="s">
        <v>52</v>
      </c>
      <c r="I42" s="352" t="s">
        <v>1966</v>
      </c>
      <c r="J42" s="184"/>
    </row>
    <row r="43" spans="1:10" ht="69.75" customHeight="1" x14ac:dyDescent="0.3">
      <c r="A43" s="192" t="s">
        <v>1967</v>
      </c>
      <c r="B43" s="193">
        <v>2021</v>
      </c>
      <c r="C43" s="194" t="s">
        <v>1968</v>
      </c>
      <c r="D43" s="194" t="s">
        <v>28</v>
      </c>
      <c r="E43" s="194" t="s">
        <v>965</v>
      </c>
      <c r="F43" s="194" t="s">
        <v>15</v>
      </c>
      <c r="G43" s="195" t="s">
        <v>1969</v>
      </c>
      <c r="H43" s="161" t="s">
        <v>37</v>
      </c>
      <c r="I43" s="194" t="s">
        <v>1970</v>
      </c>
      <c r="J43" s="338"/>
    </row>
    <row r="44" spans="1:10" ht="66.75" customHeight="1" x14ac:dyDescent="0.3">
      <c r="A44" s="185" t="s">
        <v>1971</v>
      </c>
      <c r="B44" s="186">
        <v>2020</v>
      </c>
      <c r="C44" s="187" t="s">
        <v>1972</v>
      </c>
      <c r="D44" s="187" t="s">
        <v>28</v>
      </c>
      <c r="E44" s="187" t="s">
        <v>1973</v>
      </c>
      <c r="F44" s="187" t="s">
        <v>15</v>
      </c>
      <c r="G44" s="343" t="s">
        <v>1974</v>
      </c>
      <c r="H44" s="365" t="s">
        <v>37</v>
      </c>
      <c r="I44" s="352" t="s">
        <v>1975</v>
      </c>
      <c r="J44" s="184"/>
    </row>
    <row r="45" spans="1:10" ht="89.25" customHeight="1" x14ac:dyDescent="0.3">
      <c r="A45" s="192" t="s">
        <v>1976</v>
      </c>
      <c r="B45" s="193">
        <v>2023</v>
      </c>
      <c r="C45" s="194" t="s">
        <v>1977</v>
      </c>
      <c r="D45" s="194" t="s">
        <v>28</v>
      </c>
      <c r="E45" s="194" t="s">
        <v>1978</v>
      </c>
      <c r="F45" s="194" t="s">
        <v>15</v>
      </c>
      <c r="G45" s="195" t="s">
        <v>1979</v>
      </c>
      <c r="H45" s="161" t="s">
        <v>37</v>
      </c>
      <c r="I45" s="194" t="s">
        <v>1980</v>
      </c>
      <c r="J45" s="338"/>
    </row>
    <row r="46" spans="1:10" ht="83.25" customHeight="1" x14ac:dyDescent="0.3">
      <c r="A46" s="185" t="s">
        <v>1981</v>
      </c>
      <c r="B46" s="186">
        <v>2020</v>
      </c>
      <c r="C46" s="187" t="s">
        <v>1982</v>
      </c>
      <c r="D46" s="187" t="s">
        <v>28</v>
      </c>
      <c r="E46" s="187" t="s">
        <v>1410</v>
      </c>
      <c r="F46" s="187" t="s">
        <v>15</v>
      </c>
      <c r="G46" s="343" t="s">
        <v>1983</v>
      </c>
      <c r="H46" s="365" t="s">
        <v>37</v>
      </c>
      <c r="I46" s="352" t="s">
        <v>1984</v>
      </c>
      <c r="J46" s="184" t="s">
        <v>1985</v>
      </c>
    </row>
    <row r="47" spans="1:10" ht="76.5" customHeight="1" x14ac:dyDescent="0.3">
      <c r="A47" s="192" t="s">
        <v>2019</v>
      </c>
      <c r="B47" s="193">
        <v>2020</v>
      </c>
      <c r="C47" s="194" t="s">
        <v>2020</v>
      </c>
      <c r="D47" s="194" t="s">
        <v>26</v>
      </c>
      <c r="E47" s="194" t="s">
        <v>1410</v>
      </c>
      <c r="F47" s="194" t="s">
        <v>15</v>
      </c>
      <c r="G47" s="195" t="s">
        <v>2021</v>
      </c>
      <c r="H47" s="161" t="s">
        <v>37</v>
      </c>
      <c r="I47" s="194" t="s">
        <v>2022</v>
      </c>
      <c r="J47" s="338"/>
    </row>
    <row r="48" spans="1:10" ht="75.75" customHeight="1" x14ac:dyDescent="0.3">
      <c r="A48" s="185" t="s">
        <v>2012</v>
      </c>
      <c r="B48" s="186">
        <v>2022</v>
      </c>
      <c r="C48" s="187" t="s">
        <v>2018</v>
      </c>
      <c r="D48" s="187" t="s">
        <v>2013</v>
      </c>
      <c r="E48" s="187" t="s">
        <v>2014</v>
      </c>
      <c r="F48" s="187" t="s">
        <v>15</v>
      </c>
      <c r="G48" s="343" t="s">
        <v>2015</v>
      </c>
      <c r="H48" s="352" t="s">
        <v>2016</v>
      </c>
      <c r="I48" s="352" t="s">
        <v>2017</v>
      </c>
      <c r="J48" s="184"/>
    </row>
    <row r="49" spans="1:10" ht="70.5" customHeight="1" x14ac:dyDescent="0.3">
      <c r="A49" s="192" t="s">
        <v>2023</v>
      </c>
      <c r="B49" s="193">
        <v>2025</v>
      </c>
      <c r="C49" s="194" t="s">
        <v>1060</v>
      </c>
      <c r="D49" s="194" t="s">
        <v>28</v>
      </c>
      <c r="E49" s="194" t="s">
        <v>2024</v>
      </c>
      <c r="F49" s="194" t="s">
        <v>15</v>
      </c>
      <c r="G49" s="195" t="s">
        <v>1945</v>
      </c>
      <c r="H49" s="194" t="s">
        <v>1852</v>
      </c>
      <c r="I49" s="194" t="s">
        <v>2025</v>
      </c>
      <c r="J49" s="338"/>
    </row>
    <row r="50" spans="1:10" ht="70.150000000000006" customHeight="1" x14ac:dyDescent="0.3">
      <c r="A50" s="412" t="s">
        <v>2043</v>
      </c>
      <c r="B50" s="410">
        <v>2022</v>
      </c>
      <c r="C50" s="409" t="s">
        <v>254</v>
      </c>
      <c r="D50" s="409" t="s">
        <v>28</v>
      </c>
      <c r="E50" s="409" t="s">
        <v>2044</v>
      </c>
      <c r="F50" s="409" t="s">
        <v>15</v>
      </c>
      <c r="G50" s="411" t="s">
        <v>2046</v>
      </c>
      <c r="H50" s="409" t="s">
        <v>2094</v>
      </c>
      <c r="I50" s="409" t="s">
        <v>2045</v>
      </c>
      <c r="J50" s="393"/>
    </row>
    <row r="51" spans="1:10" ht="55.15" customHeight="1" thickBot="1" x14ac:dyDescent="0.35">
      <c r="A51" s="405" t="s">
        <v>1813</v>
      </c>
      <c r="B51" s="402">
        <v>2023</v>
      </c>
      <c r="C51" s="401" t="s">
        <v>1137</v>
      </c>
      <c r="D51" s="401" t="s">
        <v>28</v>
      </c>
      <c r="E51" s="401" t="s">
        <v>1138</v>
      </c>
      <c r="F51" s="401" t="s">
        <v>15</v>
      </c>
      <c r="G51" s="403" t="s">
        <v>1139</v>
      </c>
      <c r="H51" s="401" t="s">
        <v>1141</v>
      </c>
      <c r="I51" s="401" t="s">
        <v>1140</v>
      </c>
      <c r="J51" s="404"/>
    </row>
  </sheetData>
  <autoFilter ref="A1:I1" xr:uid="{00000000-0009-0000-0000-000003000000}"/>
  <hyperlinks>
    <hyperlink ref="I2" r:id="rId1" xr:uid="{87671ABC-D47D-4410-A652-6B6A0367BDA0}"/>
    <hyperlink ref="H2" r:id="rId2" xr:uid="{34814B24-3662-4008-902E-D1247CCCF61A}"/>
    <hyperlink ref="I3" r:id="rId3" xr:uid="{DEEBD2AB-75DB-4BA5-AE93-013FB14EC546}"/>
    <hyperlink ref="H3" r:id="rId4" xr:uid="{B267344F-CBBD-4DFE-A0C2-CD764F5BA701}"/>
    <hyperlink ref="H4" r:id="rId5" xr:uid="{F9B635C4-332A-47F0-A171-528C248C9AAC}"/>
    <hyperlink ref="I4" r:id="rId6" xr:uid="{D882CDDC-B2AB-4B60-B238-12DAB3C3EF74}"/>
    <hyperlink ref="H4:H10" r:id="rId7" display="https://plecotus.natagora.be/contact" xr:uid="{9E5A346B-0F5C-4883-810A-33E72C42288E}"/>
    <hyperlink ref="I6" r:id="rId8" xr:uid="{CDAF130E-F96F-4B5A-9FE8-0C105FB49CDA}"/>
    <hyperlink ref="I7" r:id="rId9" xr:uid="{7FC4DF79-54EE-4723-A886-0DF4C5B21BAA}"/>
    <hyperlink ref="I8" r:id="rId10" xr:uid="{FCEFA8D1-2418-4C3B-AC6D-8C0006DB4F97}"/>
    <hyperlink ref="I9" r:id="rId11" xr:uid="{83342D1C-E80D-419B-AEE3-5A2148DC7022}"/>
    <hyperlink ref="I10" r:id="rId12" xr:uid="{EE31DB97-0310-4557-8584-20BDC1105B9A}"/>
    <hyperlink ref="I11" r:id="rId13" xr:uid="{6658D1A5-374D-480D-9B4C-394102548EBF}"/>
    <hyperlink ref="H11" r:id="rId14" xr:uid="{08ABF612-6C80-4E73-857F-903810EA2757}"/>
    <hyperlink ref="I12" r:id="rId15" xr:uid="{6C7D038C-C53F-4AC9-B489-EBC38C4A2FA9}"/>
    <hyperlink ref="I13" r:id="rId16" xr:uid="{F8820EB1-8730-490A-96D9-19E6B4F1468B}"/>
    <hyperlink ref="I14" r:id="rId17" xr:uid="{FEB496F6-938A-49B9-9150-2D8EC17DB29F}"/>
    <hyperlink ref="I15" r:id="rId18" xr:uid="{7C0687B5-82A8-466D-866B-FE80BDD934CD}"/>
    <hyperlink ref="I17" r:id="rId19" xr:uid="{11C88065-2154-47F0-B2E5-82F76D5039C6}"/>
    <hyperlink ref="H17" r:id="rId20" location="/contact" xr:uid="{FC5F9846-E349-4448-847C-A0AC45D90A19}"/>
    <hyperlink ref="H15" r:id="rId21" xr:uid="{80D270CD-4D98-4647-8CFD-9C21DF866EA5}"/>
    <hyperlink ref="I18" r:id="rId22" xr:uid="{259A53C6-64B8-4F8E-8D55-B8D810AEE41B}"/>
    <hyperlink ref="H18" r:id="rId23" xr:uid="{5BEBF78C-909B-4EED-B0D7-499F80F3893C}"/>
    <hyperlink ref="I19" r:id="rId24" xr:uid="{70E77F34-0C40-4F6E-BC9C-875F389094AC}"/>
    <hyperlink ref="H19" r:id="rId25" xr:uid="{EF96447A-80C2-4ECB-9BA1-7DCA5F04D824}"/>
    <hyperlink ref="I20" r:id="rId26" xr:uid="{FB784170-4416-47BA-B633-CAB9F972905F}"/>
    <hyperlink ref="I21" r:id="rId27" xr:uid="{CBAD786C-F7F9-44C5-8310-D8D4D2A32CF2}"/>
    <hyperlink ref="H22" r:id="rId28" xr:uid="{1C99007B-1BE5-48DD-8C33-B27428F3329B}"/>
    <hyperlink ref="I22" r:id="rId29" xr:uid="{3A3F94DF-A917-46B2-A2DE-03CCA67662A5}"/>
    <hyperlink ref="H21" r:id="rId30" xr:uid="{69CD0049-7E6C-422A-B016-89534E380378}"/>
    <hyperlink ref="I23" r:id="rId31" xr:uid="{A387B2E0-8896-48F3-9A0E-D4C14477FD0B}"/>
    <hyperlink ref="I24" r:id="rId32" xr:uid="{C409FFD5-DD4F-40A9-BC90-6AEE1BFE052C}"/>
    <hyperlink ref="H23:H24" r:id="rId33" display="https://www.nationalgeographic.com/pages/article/contact" xr:uid="{2AB0E9EC-1087-4693-BE5C-F377A5344890}"/>
    <hyperlink ref="H25" r:id="rId34" xr:uid="{DA6E2E17-6847-4B89-9797-8402B573F26F}"/>
    <hyperlink ref="H14" r:id="rId35" xr:uid="{2D4CA650-D929-4B4D-9B28-0B8164F48689}"/>
    <hyperlink ref="H20" r:id="rId36" xr:uid="{D9FD162A-2869-4740-85EC-FD16A982A7F9}"/>
    <hyperlink ref="H12" r:id="rId37" xr:uid="{EEECA66B-C803-46D2-A3D6-295C941EB8C7}"/>
    <hyperlink ref="I26" r:id="rId38" xr:uid="{DF443794-4AFD-425F-9008-969728998AF0}"/>
    <hyperlink ref="H26" r:id="rId39" xr:uid="{AB889BDB-63D2-47E7-B9F9-2BA34AA6E9ED}"/>
    <hyperlink ref="I5" r:id="rId40" xr:uid="{FE477966-51B9-4238-A445-1C047283B4FA}"/>
    <hyperlink ref="H27" r:id="rId41" xr:uid="{AA8756C3-71A5-44B4-ACA5-1AEB50D1D477}"/>
    <hyperlink ref="I27" r:id="rId42" xr:uid="{8A885FF6-11F7-491E-9CE0-0E68ADACD42F}"/>
    <hyperlink ref="I28" r:id="rId43" xr:uid="{7B625D1C-AB6B-4F1B-B075-5E416A768260}"/>
    <hyperlink ref="H28" r:id="rId44" xr:uid="{7A08953A-42AA-4254-BF55-8C48C985CCDE}"/>
    <hyperlink ref="I51" r:id="rId45" xr:uid="{8C32F73B-FA68-4D2F-A0CE-BFA061DB4A29}"/>
    <hyperlink ref="H51" r:id="rId46" xr:uid="{5CBF39B2-DC18-4D16-83A1-7552A656B35F}"/>
    <hyperlink ref="I25" r:id="rId47" xr:uid="{AE951289-8F50-4821-9EEA-D8A65F6655EA}"/>
    <hyperlink ref="I30" r:id="rId48" xr:uid="{FD798646-3489-4C33-BBE0-5AFDFE5732E9}"/>
    <hyperlink ref="I29" r:id="rId49" xr:uid="{4E595BD2-3B40-4797-9701-232524476708}"/>
    <hyperlink ref="H29" r:id="rId50" xr:uid="{0838CD42-FC28-4568-AF42-3020878B4436}"/>
    <hyperlink ref="I31" r:id="rId51" xr:uid="{B4259328-808E-40B2-B093-93465ED084AF}"/>
    <hyperlink ref="I32" r:id="rId52" xr:uid="{7624DC37-1583-45AF-A67C-7F934B02D096}"/>
    <hyperlink ref="H32" r:id="rId53" xr:uid="{FC8663F3-3834-4656-9776-7844EDB54364}"/>
    <hyperlink ref="I42" r:id="rId54" xr:uid="{6C8B18AF-8ED8-4142-9E15-B6C9A2710994}"/>
    <hyperlink ref="H42" r:id="rId55" xr:uid="{67F6C6DF-96A0-441B-88A6-15BD92F25023}"/>
    <hyperlink ref="I41" r:id="rId56" xr:uid="{1781899B-3B07-412E-B230-DD3F28240BD9}"/>
    <hyperlink ref="I36" r:id="rId57" xr:uid="{DD41ED42-1653-40F2-8ED5-D8EC54E32EAD}"/>
    <hyperlink ref="I37" r:id="rId58" xr:uid="{C8A1A4CE-BC93-4DA2-ABDC-61E9E1710063}"/>
    <hyperlink ref="I38" r:id="rId59" xr:uid="{023FB76A-EA99-48A0-8AD0-08EFED1F690D}"/>
    <hyperlink ref="I34" r:id="rId60" xr:uid="{B37C7D20-7C5E-4212-8B47-0A953F93C7C2}"/>
    <hyperlink ref="I40" r:id="rId61" xr:uid="{10EE1542-BA0D-403E-BB46-80A4B1845C05}"/>
    <hyperlink ref="I39" r:id="rId62" xr:uid="{F6C1EC19-7962-4EBC-B991-C02B758D0305}"/>
    <hyperlink ref="I35" r:id="rId63" xr:uid="{A9EBB9B8-FD01-49F7-A98A-9AE988F6229E}"/>
    <hyperlink ref="I33" r:id="rId64" xr:uid="{E159B8C9-4A92-449E-A623-F7184A65FB65}"/>
    <hyperlink ref="I46" r:id="rId65" xr:uid="{354BB84C-88BC-42BC-944A-E44CC7804FD0}"/>
    <hyperlink ref="I43" r:id="rId66" xr:uid="{2C36A235-34CB-48FA-85A4-9462B10941CB}"/>
    <hyperlink ref="I16" r:id="rId67" xr:uid="{97B74B11-0DD0-4D22-B579-0D709312FA9C}"/>
    <hyperlink ref="I44" r:id="rId68" xr:uid="{4175B30E-705F-4EB0-8517-9AFB606B51FA}"/>
    <hyperlink ref="I45" r:id="rId69" xr:uid="{733E6636-B4BA-466C-A3EA-B6EC9F265A5A}"/>
    <hyperlink ref="H48" r:id="rId70" xr:uid="{AD4F1D4B-C780-49D8-88C9-79E260CA2071}"/>
    <hyperlink ref="I48" r:id="rId71" xr:uid="{503B2A65-2319-46DA-B886-AEBC2096B4BA}"/>
    <hyperlink ref="I47" r:id="rId72" xr:uid="{3082AEA7-1F4A-4022-B75D-9AE29DC457E1}"/>
    <hyperlink ref="I49" r:id="rId73" xr:uid="{95642F4E-9840-4800-A927-5C2704FBBE77}"/>
    <hyperlink ref="H49" r:id="rId74" xr:uid="{E0C7AFAC-58EB-46B3-BB5C-63EE982F0E89}"/>
    <hyperlink ref="I50" r:id="rId75" xr:uid="{64842021-456A-484C-B7FD-A06988D04AB4}"/>
    <hyperlink ref="H50" r:id="rId76" xr:uid="{E5793F4D-FA15-4177-A0B1-42CF4985649A}"/>
  </hyperlinks>
  <pageMargins left="0.7" right="0.7" top="0.75" bottom="0.75" header="0.3" footer="0.3"/>
  <pageSetup paperSize="9" orientation="portrait" verticalDpi="0" r:id="rId77"/>
  <drawing r:id="rId7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
  <sheetViews>
    <sheetView zoomScale="85" zoomScaleNormal="85" workbookViewId="0">
      <selection activeCell="J12" sqref="J12"/>
    </sheetView>
  </sheetViews>
  <sheetFormatPr baseColWidth="10" defaultColWidth="11" defaultRowHeight="15" x14ac:dyDescent="0.25"/>
  <cols>
    <col min="1" max="2" width="43" style="28" customWidth="1"/>
    <col min="3" max="3" width="30.375" customWidth="1"/>
    <col min="4" max="4" width="29.625" customWidth="1"/>
    <col min="5" max="5" width="26.625" customWidth="1"/>
    <col min="6" max="6" width="20.25" customWidth="1"/>
    <col min="7" max="7" width="18.75" customWidth="1"/>
    <col min="8" max="8" width="43.125" style="175" customWidth="1"/>
    <col min="9" max="9" width="46.75" style="210" customWidth="1"/>
    <col min="10" max="10" width="64" customWidth="1"/>
  </cols>
  <sheetData>
    <row r="1" spans="1:13" s="21" customFormat="1" ht="80.099999999999994" customHeight="1" thickBot="1" x14ac:dyDescent="0.3">
      <c r="A1" s="27" t="s">
        <v>0</v>
      </c>
      <c r="B1" s="27" t="s">
        <v>1844</v>
      </c>
      <c r="C1" s="2" t="s">
        <v>2</v>
      </c>
      <c r="D1" s="2" t="s">
        <v>3</v>
      </c>
      <c r="E1" s="2" t="s">
        <v>4</v>
      </c>
      <c r="F1" s="19" t="s">
        <v>7</v>
      </c>
      <c r="G1" s="2" t="s">
        <v>8</v>
      </c>
      <c r="H1" s="27" t="s">
        <v>9</v>
      </c>
      <c r="I1" s="27" t="s">
        <v>10</v>
      </c>
      <c r="J1" s="2" t="s">
        <v>11</v>
      </c>
    </row>
    <row r="2" spans="1:13" s="3" customFormat="1" ht="80.099999999999994" customHeight="1" x14ac:dyDescent="0.25">
      <c r="A2" s="126" t="s">
        <v>631</v>
      </c>
      <c r="B2" s="400">
        <v>2016</v>
      </c>
      <c r="C2" s="127" t="s">
        <v>632</v>
      </c>
      <c r="D2" s="127" t="s">
        <v>633</v>
      </c>
      <c r="E2" s="127" t="s">
        <v>28</v>
      </c>
      <c r="F2" s="128" t="s">
        <v>15</v>
      </c>
      <c r="G2" s="127" t="s">
        <v>634</v>
      </c>
      <c r="H2" s="127" t="s">
        <v>635</v>
      </c>
      <c r="I2" s="127" t="s">
        <v>636</v>
      </c>
      <c r="J2" s="393"/>
    </row>
    <row r="3" spans="1:13" s="3" customFormat="1" ht="80.099999999999994" customHeight="1" x14ac:dyDescent="0.25">
      <c r="A3" s="123" t="s">
        <v>637</v>
      </c>
      <c r="B3" s="133">
        <v>2018</v>
      </c>
      <c r="C3" s="124" t="s">
        <v>65</v>
      </c>
      <c r="D3" s="124" t="s">
        <v>638</v>
      </c>
      <c r="E3" s="124" t="s">
        <v>28</v>
      </c>
      <c r="F3" s="120" t="s">
        <v>15</v>
      </c>
      <c r="G3" s="124" t="s">
        <v>634</v>
      </c>
      <c r="H3" s="416" t="s">
        <v>639</v>
      </c>
      <c r="I3" s="417" t="s">
        <v>640</v>
      </c>
      <c r="J3" s="125"/>
    </row>
    <row r="4" spans="1:13" s="3" customFormat="1" ht="80.099999999999994" customHeight="1" x14ac:dyDescent="0.25">
      <c r="A4" s="126" t="s">
        <v>643</v>
      </c>
      <c r="B4" s="400">
        <v>2022</v>
      </c>
      <c r="C4" s="127" t="s">
        <v>13</v>
      </c>
      <c r="D4" s="127" t="s">
        <v>644</v>
      </c>
      <c r="E4" s="127" t="s">
        <v>28</v>
      </c>
      <c r="F4" s="128" t="s">
        <v>15</v>
      </c>
      <c r="G4" s="127" t="s">
        <v>645</v>
      </c>
      <c r="H4" s="418" t="s">
        <v>642</v>
      </c>
      <c r="I4" s="419" t="s">
        <v>1845</v>
      </c>
      <c r="J4" s="393"/>
    </row>
    <row r="5" spans="1:13" s="3" customFormat="1" ht="80.099999999999994" customHeight="1" x14ac:dyDescent="0.25">
      <c r="A5" s="123" t="s">
        <v>646</v>
      </c>
      <c r="B5" s="133">
        <v>2014</v>
      </c>
      <c r="C5" s="124" t="s">
        <v>647</v>
      </c>
      <c r="D5" s="124" t="s">
        <v>28</v>
      </c>
      <c r="E5" s="124" t="s">
        <v>28</v>
      </c>
      <c r="F5" s="124" t="s">
        <v>15</v>
      </c>
      <c r="G5" s="120" t="s">
        <v>648</v>
      </c>
      <c r="H5" s="124" t="s">
        <v>649</v>
      </c>
      <c r="I5" s="124" t="s">
        <v>650</v>
      </c>
      <c r="J5" s="125"/>
    </row>
    <row r="6" spans="1:13" s="3" customFormat="1" ht="80.099999999999994" customHeight="1" x14ac:dyDescent="0.25">
      <c r="A6" s="126" t="s">
        <v>651</v>
      </c>
      <c r="B6" s="400">
        <v>2022</v>
      </c>
      <c r="C6" s="127" t="s">
        <v>652</v>
      </c>
      <c r="D6" s="127" t="s">
        <v>653</v>
      </c>
      <c r="E6" s="127" t="s">
        <v>28</v>
      </c>
      <c r="F6" s="128" t="s">
        <v>15</v>
      </c>
      <c r="G6" s="127" t="s">
        <v>645</v>
      </c>
      <c r="H6" s="418" t="s">
        <v>642</v>
      </c>
      <c r="I6" s="419" t="s">
        <v>654</v>
      </c>
      <c r="J6" s="393" t="s">
        <v>1370</v>
      </c>
    </row>
    <row r="7" spans="1:13" s="3" customFormat="1" ht="80.099999999999994" customHeight="1" x14ac:dyDescent="0.3">
      <c r="A7" s="123" t="s">
        <v>1856</v>
      </c>
      <c r="B7" s="133">
        <v>2024</v>
      </c>
      <c r="C7" s="124" t="s">
        <v>13</v>
      </c>
      <c r="D7" s="124" t="s">
        <v>1366</v>
      </c>
      <c r="E7" s="124" t="s">
        <v>28</v>
      </c>
      <c r="F7" s="420" t="s">
        <v>15</v>
      </c>
      <c r="G7" s="124" t="s">
        <v>641</v>
      </c>
      <c r="H7" s="158" t="s">
        <v>642</v>
      </c>
      <c r="I7" s="421" t="s">
        <v>1367</v>
      </c>
      <c r="J7" s="422"/>
    </row>
    <row r="8" spans="1:13" s="3" customFormat="1" ht="80.099999999999994" customHeight="1" x14ac:dyDescent="0.25">
      <c r="A8" s="126" t="s">
        <v>1991</v>
      </c>
      <c r="B8" s="400">
        <v>2024</v>
      </c>
      <c r="C8" s="127" t="s">
        <v>1992</v>
      </c>
      <c r="D8" s="127" t="s">
        <v>1993</v>
      </c>
      <c r="E8" s="127" t="s">
        <v>28</v>
      </c>
      <c r="F8" s="423" t="s">
        <v>15</v>
      </c>
      <c r="G8" s="127" t="s">
        <v>634</v>
      </c>
      <c r="H8" s="167" t="s">
        <v>37</v>
      </c>
      <c r="I8" s="424" t="s">
        <v>1994</v>
      </c>
      <c r="J8" s="393" t="s">
        <v>1995</v>
      </c>
    </row>
    <row r="9" spans="1:13" s="3" customFormat="1" ht="80.099999999999994" customHeight="1" x14ac:dyDescent="0.3">
      <c r="A9" s="123" t="s">
        <v>1996</v>
      </c>
      <c r="B9" s="133">
        <v>2023</v>
      </c>
      <c r="C9" s="124" t="s">
        <v>1997</v>
      </c>
      <c r="D9" s="124" t="s">
        <v>1998</v>
      </c>
      <c r="E9" s="124" t="s">
        <v>28</v>
      </c>
      <c r="F9" s="120" t="s">
        <v>15</v>
      </c>
      <c r="G9" s="124" t="s">
        <v>634</v>
      </c>
      <c r="H9" s="124" t="s">
        <v>635</v>
      </c>
      <c r="I9" s="421" t="s">
        <v>1999</v>
      </c>
      <c r="J9" s="422"/>
    </row>
    <row r="10" spans="1:13" ht="56.25" x14ac:dyDescent="0.3">
      <c r="A10" s="126" t="s">
        <v>2000</v>
      </c>
      <c r="B10" s="400">
        <v>2022</v>
      </c>
      <c r="C10" s="127" t="s">
        <v>106</v>
      </c>
      <c r="D10" s="127" t="s">
        <v>2001</v>
      </c>
      <c r="E10" s="127" t="s">
        <v>2002</v>
      </c>
      <c r="F10" s="128" t="s">
        <v>15</v>
      </c>
      <c r="G10" s="127" t="s">
        <v>2003</v>
      </c>
      <c r="H10" s="122" t="s">
        <v>37</v>
      </c>
      <c r="I10" s="409" t="s">
        <v>2004</v>
      </c>
      <c r="J10" s="425"/>
      <c r="K10" s="3"/>
      <c r="L10" s="3"/>
      <c r="M10" s="3"/>
    </row>
    <row r="11" spans="1:13" ht="75" x14ac:dyDescent="0.3">
      <c r="A11" s="123" t="s">
        <v>2052</v>
      </c>
      <c r="B11" s="133">
        <v>2022</v>
      </c>
      <c r="C11" s="124" t="s">
        <v>13</v>
      </c>
      <c r="D11" s="124" t="s">
        <v>1366</v>
      </c>
      <c r="E11" s="124" t="s">
        <v>28</v>
      </c>
      <c r="F11" s="120" t="s">
        <v>15</v>
      </c>
      <c r="G11" s="124" t="s">
        <v>634</v>
      </c>
      <c r="H11" s="117" t="s">
        <v>37</v>
      </c>
      <c r="I11" s="158" t="s">
        <v>2053</v>
      </c>
      <c r="J11" s="422"/>
    </row>
    <row r="12" spans="1:13" ht="38.25" thickBot="1" x14ac:dyDescent="0.3">
      <c r="A12" s="408" t="s">
        <v>1855</v>
      </c>
      <c r="B12" s="426" t="s">
        <v>37</v>
      </c>
      <c r="C12" s="427" t="s">
        <v>37</v>
      </c>
      <c r="D12" s="394" t="s">
        <v>655</v>
      </c>
      <c r="E12" s="394" t="s">
        <v>28</v>
      </c>
      <c r="F12" s="394" t="s">
        <v>656</v>
      </c>
      <c r="G12" s="428" t="s">
        <v>37</v>
      </c>
      <c r="H12" s="427" t="s">
        <v>37</v>
      </c>
      <c r="I12" s="427" t="s">
        <v>37</v>
      </c>
      <c r="J12" s="395"/>
    </row>
  </sheetData>
  <autoFilter ref="A1:I1" xr:uid="{00000000-0009-0000-0000-000004000000}"/>
  <hyperlinks>
    <hyperlink ref="I2" r:id="rId1" xr:uid="{C0E04868-0BB7-47E0-A54D-30DA64AADCB1}"/>
    <hyperlink ref="H2" r:id="rId2" xr:uid="{D01656BA-AC79-4CB1-B1A7-1429E14563D5}"/>
    <hyperlink ref="H3" r:id="rId3" xr:uid="{8A0CB221-2A3E-43E5-939A-00292CC35A76}"/>
    <hyperlink ref="I3" r:id="rId4" xr:uid="{99241E8F-D620-4E4A-A57C-62265596AA29}"/>
    <hyperlink ref="I4" r:id="rId5" xr:uid="{18202AC0-B69C-4D60-B1F4-25CC5594FC8C}"/>
    <hyperlink ref="H4" r:id="rId6" xr:uid="{3C2FA001-6F19-44BA-924B-5D2FAFD53AF1}"/>
    <hyperlink ref="I5" r:id="rId7" xr:uid="{57649726-3230-4F75-866D-53E0F5D0FBF5}"/>
    <hyperlink ref="H5" r:id="rId8" xr:uid="{4FEDCFC3-2507-4E3B-B166-B6B94775376B}"/>
    <hyperlink ref="I6" r:id="rId9" xr:uid="{695E14FF-D796-4F02-A7FF-E0783C98321E}"/>
    <hyperlink ref="H6" r:id="rId10" xr:uid="{6F4EB8AF-8632-4341-84FB-EF7652BC4852}"/>
    <hyperlink ref="I7" r:id="rId11" xr:uid="{DF53241E-8F73-4A3B-809E-D5E7496AE414}"/>
    <hyperlink ref="H9" r:id="rId12" xr:uid="{7638E864-2F60-49DA-AFE5-59F50A26BB0A}"/>
    <hyperlink ref="I9" r:id="rId13" xr:uid="{252166AF-BA88-468F-8057-2B7606B710AF}"/>
    <hyperlink ref="I8" r:id="rId14" xr:uid="{1CF4E5D0-BF55-4D00-998C-510699D3197F}"/>
    <hyperlink ref="I10" r:id="rId15" xr:uid="{8B9F02E4-0EB4-403A-A168-7FA9FF4C7EC7}"/>
    <hyperlink ref="I11" r:id="rId16" xr:uid="{4CF7C76B-FEFD-4140-87BA-36172B24A4B4}"/>
  </hyperlinks>
  <pageMargins left="0.7" right="0.7" top="0.75" bottom="0.75" header="0.3" footer="0.3"/>
  <pageSetup paperSize="9" orientation="portrait" verticalDpi="0" r:id="rId17"/>
  <drawing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CC72E-0D67-4085-83C5-1655225EAE99}">
  <dimension ref="A1:J16"/>
  <sheetViews>
    <sheetView zoomScale="85" zoomScaleNormal="85" workbookViewId="0">
      <selection activeCell="J9" sqref="J9"/>
    </sheetView>
  </sheetViews>
  <sheetFormatPr baseColWidth="10" defaultRowHeight="15" x14ac:dyDescent="0.25"/>
  <cols>
    <col min="1" max="1" width="49.375" customWidth="1"/>
    <col min="2" max="2" width="17.125" customWidth="1"/>
    <col min="3" max="3" width="26.75" customWidth="1"/>
    <col min="4" max="4" width="28.75" customWidth="1"/>
    <col min="5" max="5" width="33.125" customWidth="1"/>
    <col min="6" max="6" width="19.75" customWidth="1"/>
    <col min="7" max="7" width="22.75" customWidth="1"/>
    <col min="8" max="8" width="22.5" customWidth="1"/>
    <col min="9" max="9" width="32.75" customWidth="1"/>
    <col min="10" max="10" width="36.375" customWidth="1"/>
  </cols>
  <sheetData>
    <row r="1" spans="1:10" s="235" customFormat="1" ht="80.099999999999994" customHeight="1" thickBot="1" x14ac:dyDescent="0.35">
      <c r="A1" s="27" t="s">
        <v>0</v>
      </c>
      <c r="B1" s="27" t="s">
        <v>1842</v>
      </c>
      <c r="C1" s="27" t="s">
        <v>3</v>
      </c>
      <c r="D1" s="27" t="s">
        <v>4</v>
      </c>
      <c r="E1" s="27" t="s">
        <v>5</v>
      </c>
      <c r="F1" s="27" t="s">
        <v>7</v>
      </c>
      <c r="G1" s="234" t="s">
        <v>8</v>
      </c>
      <c r="H1" s="27" t="s">
        <v>9</v>
      </c>
      <c r="I1" s="27" t="s">
        <v>10</v>
      </c>
      <c r="J1" s="27" t="s">
        <v>11</v>
      </c>
    </row>
    <row r="2" spans="1:10" s="231" customFormat="1" ht="135.75" customHeight="1" x14ac:dyDescent="0.3">
      <c r="A2" s="192" t="s">
        <v>2047</v>
      </c>
      <c r="B2" s="193">
        <v>2022</v>
      </c>
      <c r="C2" s="194" t="s">
        <v>254</v>
      </c>
      <c r="D2" s="194" t="s">
        <v>2048</v>
      </c>
      <c r="E2" s="194" t="s">
        <v>2049</v>
      </c>
      <c r="F2" s="194" t="s">
        <v>15</v>
      </c>
      <c r="G2" s="195" t="s">
        <v>2050</v>
      </c>
      <c r="H2" s="351" t="s">
        <v>2094</v>
      </c>
      <c r="I2" s="351" t="s">
        <v>2051</v>
      </c>
      <c r="J2" s="338"/>
    </row>
    <row r="3" spans="1:10" s="231" customFormat="1" ht="58.5" customHeight="1" x14ac:dyDescent="0.3">
      <c r="A3" s="185" t="s">
        <v>536</v>
      </c>
      <c r="B3" s="186">
        <v>2020</v>
      </c>
      <c r="C3" s="187" t="s">
        <v>537</v>
      </c>
      <c r="D3" s="187" t="s">
        <v>2040</v>
      </c>
      <c r="E3" s="187" t="s">
        <v>2042</v>
      </c>
      <c r="F3" s="187" t="s">
        <v>15</v>
      </c>
      <c r="G3" s="343" t="s">
        <v>2041</v>
      </c>
      <c r="H3" s="167" t="s">
        <v>37</v>
      </c>
      <c r="I3" s="187" t="s">
        <v>1348</v>
      </c>
      <c r="J3" s="340"/>
    </row>
    <row r="4" spans="1:10" s="231" customFormat="1" ht="72.75" customHeight="1" x14ac:dyDescent="0.3">
      <c r="A4" s="192" t="s">
        <v>2006</v>
      </c>
      <c r="B4" s="193">
        <v>2021</v>
      </c>
      <c r="C4" s="194" t="s">
        <v>2007</v>
      </c>
      <c r="D4" s="194" t="s">
        <v>28</v>
      </c>
      <c r="E4" s="194" t="s">
        <v>1410</v>
      </c>
      <c r="F4" s="194" t="s">
        <v>15</v>
      </c>
      <c r="G4" s="195" t="s">
        <v>2009</v>
      </c>
      <c r="H4" s="194" t="s">
        <v>2010</v>
      </c>
      <c r="I4" s="194" t="s">
        <v>2011</v>
      </c>
      <c r="J4" s="338" t="s">
        <v>2008</v>
      </c>
    </row>
    <row r="5" spans="1:10" s="231" customFormat="1" ht="90" customHeight="1" x14ac:dyDescent="0.3">
      <c r="A5" s="185" t="s">
        <v>2068</v>
      </c>
      <c r="B5" s="186">
        <v>2022</v>
      </c>
      <c r="C5" s="187" t="s">
        <v>2093</v>
      </c>
      <c r="D5" s="187" t="s">
        <v>28</v>
      </c>
      <c r="E5" s="187" t="s">
        <v>2066</v>
      </c>
      <c r="F5" s="187" t="s">
        <v>15</v>
      </c>
      <c r="G5" s="343" t="s">
        <v>2062</v>
      </c>
      <c r="H5" s="352" t="s">
        <v>2095</v>
      </c>
      <c r="I5" s="187" t="s">
        <v>2063</v>
      </c>
      <c r="J5" s="340"/>
    </row>
    <row r="6" spans="1:10" s="231" customFormat="1" ht="90" customHeight="1" x14ac:dyDescent="0.3">
      <c r="A6" s="192" t="s">
        <v>2069</v>
      </c>
      <c r="B6" s="193">
        <v>2022</v>
      </c>
      <c r="C6" s="194" t="s">
        <v>2065</v>
      </c>
      <c r="D6" s="194" t="s">
        <v>28</v>
      </c>
      <c r="E6" s="194" t="s">
        <v>1410</v>
      </c>
      <c r="F6" s="194" t="s">
        <v>15</v>
      </c>
      <c r="G6" s="195" t="s">
        <v>2067</v>
      </c>
      <c r="H6" s="351" t="s">
        <v>2096</v>
      </c>
      <c r="I6" s="351" t="s">
        <v>2064</v>
      </c>
      <c r="J6" s="338"/>
    </row>
    <row r="7" spans="1:10" ht="146.44999999999999" customHeight="1" x14ac:dyDescent="0.25">
      <c r="A7" s="185" t="s">
        <v>2054</v>
      </c>
      <c r="B7" s="186">
        <v>2021</v>
      </c>
      <c r="C7" s="187" t="s">
        <v>2055</v>
      </c>
      <c r="D7" s="187" t="s">
        <v>2056</v>
      </c>
      <c r="E7" s="187" t="s">
        <v>2057</v>
      </c>
      <c r="F7" s="187" t="s">
        <v>15</v>
      </c>
      <c r="G7" s="343" t="s">
        <v>2058</v>
      </c>
      <c r="H7" s="167" t="s">
        <v>37</v>
      </c>
      <c r="I7" s="187" t="s">
        <v>2059</v>
      </c>
      <c r="J7" s="340"/>
    </row>
    <row r="8" spans="1:10" ht="56.25" x14ac:dyDescent="0.25">
      <c r="A8" s="192" t="s">
        <v>1986</v>
      </c>
      <c r="B8" s="193">
        <v>2024</v>
      </c>
      <c r="C8" s="194" t="s">
        <v>1987</v>
      </c>
      <c r="D8" s="194" t="s">
        <v>28</v>
      </c>
      <c r="E8" s="194" t="s">
        <v>1988</v>
      </c>
      <c r="F8" s="194" t="s">
        <v>15</v>
      </c>
      <c r="G8" s="195" t="s">
        <v>1989</v>
      </c>
      <c r="H8" s="161" t="s">
        <v>37</v>
      </c>
      <c r="I8" s="194" t="s">
        <v>1990</v>
      </c>
      <c r="J8" s="338"/>
    </row>
    <row r="9" spans="1:10" ht="37.5" x14ac:dyDescent="0.25">
      <c r="A9" s="412" t="s">
        <v>2116</v>
      </c>
      <c r="B9" s="410">
        <v>2026</v>
      </c>
      <c r="C9" s="409" t="s">
        <v>2117</v>
      </c>
      <c r="D9" s="409" t="s">
        <v>2118</v>
      </c>
      <c r="E9" s="409" t="s">
        <v>2135</v>
      </c>
      <c r="F9" s="409" t="s">
        <v>15</v>
      </c>
      <c r="G9" s="411" t="s">
        <v>2119</v>
      </c>
      <c r="H9" s="167" t="s">
        <v>37</v>
      </c>
      <c r="I9" s="415" t="s">
        <v>2120</v>
      </c>
      <c r="J9" s="393" t="s">
        <v>2136</v>
      </c>
    </row>
    <row r="10" spans="1:10" ht="37.5" x14ac:dyDescent="0.25">
      <c r="A10" s="157" t="s">
        <v>2116</v>
      </c>
      <c r="B10" s="413">
        <v>2026</v>
      </c>
      <c r="C10" s="158" t="s">
        <v>2117</v>
      </c>
      <c r="D10" s="158" t="s">
        <v>2118</v>
      </c>
      <c r="E10" s="158" t="s">
        <v>2135</v>
      </c>
      <c r="F10" s="158" t="s">
        <v>15</v>
      </c>
      <c r="G10" s="159" t="s">
        <v>2119</v>
      </c>
      <c r="H10" s="161" t="s">
        <v>37</v>
      </c>
      <c r="I10" s="158" t="s">
        <v>2121</v>
      </c>
      <c r="J10" s="125" t="s">
        <v>2122</v>
      </c>
    </row>
    <row r="11" spans="1:10" ht="37.5" x14ac:dyDescent="0.25">
      <c r="A11" s="412" t="s">
        <v>2116</v>
      </c>
      <c r="B11" s="410">
        <v>2026</v>
      </c>
      <c r="C11" s="409" t="s">
        <v>2117</v>
      </c>
      <c r="D11" s="409" t="s">
        <v>2118</v>
      </c>
      <c r="E11" s="409" t="s">
        <v>2135</v>
      </c>
      <c r="F11" s="409" t="s">
        <v>15</v>
      </c>
      <c r="G11" s="411" t="s">
        <v>2119</v>
      </c>
      <c r="H11" s="167" t="s">
        <v>37</v>
      </c>
      <c r="I11" s="415" t="s">
        <v>2124</v>
      </c>
      <c r="J11" s="393" t="s">
        <v>2123</v>
      </c>
    </row>
    <row r="12" spans="1:10" ht="37.5" x14ac:dyDescent="0.25">
      <c r="A12" s="157" t="s">
        <v>2116</v>
      </c>
      <c r="B12" s="413">
        <v>2026</v>
      </c>
      <c r="C12" s="158" t="s">
        <v>2117</v>
      </c>
      <c r="D12" s="158" t="s">
        <v>2118</v>
      </c>
      <c r="E12" s="158" t="s">
        <v>2135</v>
      </c>
      <c r="F12" s="158" t="s">
        <v>15</v>
      </c>
      <c r="G12" s="159" t="s">
        <v>2119</v>
      </c>
      <c r="H12" s="161" t="s">
        <v>37</v>
      </c>
      <c r="I12" s="158" t="s">
        <v>2125</v>
      </c>
      <c r="J12" s="125" t="s">
        <v>2126</v>
      </c>
    </row>
    <row r="13" spans="1:10" ht="37.5" x14ac:dyDescent="0.3">
      <c r="A13" s="412" t="s">
        <v>2116</v>
      </c>
      <c r="B13" s="410">
        <v>2026</v>
      </c>
      <c r="C13" s="409" t="s">
        <v>2117</v>
      </c>
      <c r="D13" s="409" t="s">
        <v>2118</v>
      </c>
      <c r="E13" s="409" t="s">
        <v>2135</v>
      </c>
      <c r="F13" s="409" t="s">
        <v>15</v>
      </c>
      <c r="G13" s="411" t="s">
        <v>2119</v>
      </c>
      <c r="H13" s="167" t="s">
        <v>37</v>
      </c>
      <c r="I13" s="414" t="s">
        <v>2127</v>
      </c>
      <c r="J13" s="393" t="s">
        <v>2128</v>
      </c>
    </row>
    <row r="14" spans="1:10" ht="37.5" x14ac:dyDescent="0.25">
      <c r="A14" s="157" t="s">
        <v>2116</v>
      </c>
      <c r="B14" s="413">
        <v>2026</v>
      </c>
      <c r="C14" s="158" t="s">
        <v>2117</v>
      </c>
      <c r="D14" s="158" t="s">
        <v>2118</v>
      </c>
      <c r="E14" s="158" t="s">
        <v>2135</v>
      </c>
      <c r="F14" s="158" t="s">
        <v>15</v>
      </c>
      <c r="G14" s="159" t="s">
        <v>2119</v>
      </c>
      <c r="H14" s="161" t="s">
        <v>37</v>
      </c>
      <c r="I14" s="158" t="s">
        <v>2129</v>
      </c>
      <c r="J14" s="125" t="s">
        <v>2130</v>
      </c>
    </row>
    <row r="15" spans="1:10" ht="37.5" x14ac:dyDescent="0.25">
      <c r="A15" s="412" t="s">
        <v>2116</v>
      </c>
      <c r="B15" s="410">
        <v>2026</v>
      </c>
      <c r="C15" s="409" t="s">
        <v>2117</v>
      </c>
      <c r="D15" s="409" t="s">
        <v>2118</v>
      </c>
      <c r="E15" s="409" t="s">
        <v>2135</v>
      </c>
      <c r="F15" s="409" t="s">
        <v>15</v>
      </c>
      <c r="G15" s="411" t="s">
        <v>2119</v>
      </c>
      <c r="H15" s="167" t="s">
        <v>37</v>
      </c>
      <c r="I15" s="415" t="s">
        <v>2132</v>
      </c>
      <c r="J15" s="393" t="s">
        <v>2131</v>
      </c>
    </row>
    <row r="16" spans="1:10" ht="37.5" x14ac:dyDescent="0.25">
      <c r="A16" s="157" t="s">
        <v>2116</v>
      </c>
      <c r="B16" s="413">
        <v>2026</v>
      </c>
      <c r="C16" s="158" t="s">
        <v>2117</v>
      </c>
      <c r="D16" s="158" t="s">
        <v>2118</v>
      </c>
      <c r="E16" s="158" t="s">
        <v>2135</v>
      </c>
      <c r="F16" s="158" t="s">
        <v>15</v>
      </c>
      <c r="G16" s="159" t="s">
        <v>2119</v>
      </c>
      <c r="H16" s="161" t="s">
        <v>37</v>
      </c>
      <c r="I16" s="158" t="s">
        <v>2134</v>
      </c>
      <c r="J16" s="125" t="s">
        <v>2133</v>
      </c>
    </row>
  </sheetData>
  <phoneticPr fontId="49" type="noConversion"/>
  <hyperlinks>
    <hyperlink ref="I2" r:id="rId1" xr:uid="{41272B09-6AE6-4851-9F2A-74870EAB4167}"/>
    <hyperlink ref="I3" r:id="rId2" xr:uid="{E987E792-16F7-4431-BFCC-9623991C0496}"/>
    <hyperlink ref="I8" r:id="rId3" xr:uid="{FDC34898-D10B-4A07-8D75-77B32830936F}"/>
    <hyperlink ref="H4" r:id="rId4" xr:uid="{6067E9D7-C818-4EB0-A643-13F151EBFA9C}"/>
    <hyperlink ref="I4" r:id="rId5" xr:uid="{EA19DFC5-6436-4415-BFDA-98DB16DEC4E9}"/>
    <hyperlink ref="I7" r:id="rId6" xr:uid="{EE1A4FD4-8CEC-4093-B440-3ACAD71D1BB3}"/>
    <hyperlink ref="I5" r:id="rId7" xr:uid="{EE4026D4-9118-4B7C-BE71-7B0782090567}"/>
    <hyperlink ref="I6" r:id="rId8" xr:uid="{9B618686-F14E-446E-96A4-E3FC9E62F73C}"/>
    <hyperlink ref="H2" r:id="rId9" xr:uid="{1DACA37B-F43C-4B74-B73A-844CD6F33D9C}"/>
    <hyperlink ref="H5" r:id="rId10" xr:uid="{FDBB40E1-507F-4E80-B2D6-A7A146469DBA}"/>
    <hyperlink ref="H6" r:id="rId11" xr:uid="{D00ABE09-E5F5-45EF-9032-714F65C32AE6}"/>
    <hyperlink ref="I9" r:id="rId12" xr:uid="{1467CF3B-C981-47D8-93A3-77162017E0E4}"/>
    <hyperlink ref="I10" r:id="rId13" xr:uid="{AA6FEB28-545C-4D88-9A71-8D53FE6B0389}"/>
    <hyperlink ref="I11" r:id="rId14" xr:uid="{B44F7A35-DCA1-4C13-B2B0-57D65BE577E8}"/>
    <hyperlink ref="I12" r:id="rId15" xr:uid="{49EDA768-B1A2-4083-8695-B5F10A94B74E}"/>
    <hyperlink ref="I13" r:id="rId16" xr:uid="{E3E25981-9285-4D5B-8904-B26B920D1162}"/>
    <hyperlink ref="I14" r:id="rId17" xr:uid="{4885CF18-CCB3-4839-B5FA-50B8540CCA80}"/>
    <hyperlink ref="I15" r:id="rId18" xr:uid="{89DC93D7-098D-4D3B-8608-93D3BDEF8FD1}"/>
    <hyperlink ref="I16" r:id="rId19" xr:uid="{764E2578-871B-487E-97FD-225BF65BB6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zoomScale="70" zoomScaleNormal="70" workbookViewId="0">
      <selection activeCell="C2" sqref="C2"/>
    </sheetView>
  </sheetViews>
  <sheetFormatPr baseColWidth="10" defaultColWidth="11.375" defaultRowHeight="18.75" x14ac:dyDescent="0.3"/>
  <cols>
    <col min="1" max="1" width="45.875" style="232" customWidth="1"/>
    <col min="2" max="2" width="35.875" style="233" customWidth="1"/>
    <col min="3" max="3" width="40.75" style="231" customWidth="1"/>
    <col min="4" max="4" width="18.875" style="231" customWidth="1"/>
    <col min="5" max="5" width="26.375" style="231" customWidth="1"/>
    <col min="6" max="6" width="11.375" style="231"/>
    <col min="7" max="7" width="34.75" style="231" customWidth="1"/>
    <col min="8" max="8" width="22.75" style="231" customWidth="1"/>
    <col min="9" max="9" width="22" style="231" customWidth="1"/>
    <col min="10" max="10" width="28.25" style="231" customWidth="1"/>
    <col min="11" max="11" width="53.75" style="231" customWidth="1"/>
    <col min="12" max="16384" width="11.375" style="231"/>
  </cols>
  <sheetData>
    <row r="1" spans="1:11" s="235" customFormat="1" ht="80.099999999999994" customHeight="1" thickBot="1" x14ac:dyDescent="0.35">
      <c r="A1" s="27" t="s">
        <v>0</v>
      </c>
      <c r="B1" s="27" t="s">
        <v>1842</v>
      </c>
      <c r="C1" s="27" t="s">
        <v>3</v>
      </c>
      <c r="D1" s="27" t="s">
        <v>4</v>
      </c>
      <c r="E1" s="27" t="s">
        <v>5</v>
      </c>
      <c r="F1" s="27" t="s">
        <v>6</v>
      </c>
      <c r="G1" s="27" t="s">
        <v>7</v>
      </c>
      <c r="H1" s="234" t="s">
        <v>8</v>
      </c>
      <c r="I1" s="2" t="s">
        <v>9</v>
      </c>
      <c r="J1" s="2" t="s">
        <v>10</v>
      </c>
      <c r="K1" s="27" t="s">
        <v>11</v>
      </c>
    </row>
    <row r="2" spans="1:11" s="229" customFormat="1" ht="80.099999999999994" customHeight="1" x14ac:dyDescent="0.3">
      <c r="A2" s="45" t="s">
        <v>657</v>
      </c>
      <c r="B2" s="200">
        <v>2020</v>
      </c>
      <c r="C2" s="46" t="s">
        <v>1074</v>
      </c>
      <c r="D2" s="46" t="s">
        <v>1049</v>
      </c>
      <c r="E2" s="46" t="s">
        <v>658</v>
      </c>
      <c r="F2" s="46" t="s">
        <v>37</v>
      </c>
      <c r="G2" s="46" t="s">
        <v>659</v>
      </c>
      <c r="H2" s="47" t="s">
        <v>660</v>
      </c>
      <c r="I2" s="369" t="s">
        <v>661</v>
      </c>
      <c r="J2" s="369" t="s">
        <v>662</v>
      </c>
      <c r="K2" s="196"/>
    </row>
    <row r="3" spans="1:11" s="229" customFormat="1" ht="110.45" customHeight="1" x14ac:dyDescent="0.3">
      <c r="A3" s="48" t="s">
        <v>663</v>
      </c>
      <c r="B3" s="201">
        <v>2022</v>
      </c>
      <c r="C3" s="49" t="s">
        <v>664</v>
      </c>
      <c r="D3" s="49" t="s">
        <v>28</v>
      </c>
      <c r="E3" s="49" t="s">
        <v>909</v>
      </c>
      <c r="F3" s="49" t="s">
        <v>14</v>
      </c>
      <c r="G3" s="50" t="s">
        <v>15</v>
      </c>
      <c r="H3" s="49" t="s">
        <v>665</v>
      </c>
      <c r="I3" s="370" t="s">
        <v>666</v>
      </c>
      <c r="J3" s="370" t="s">
        <v>667</v>
      </c>
      <c r="K3" s="197"/>
    </row>
    <row r="4" spans="1:11" s="229" customFormat="1" ht="80.099999999999994" customHeight="1" x14ac:dyDescent="0.3">
      <c r="A4" s="45" t="s">
        <v>668</v>
      </c>
      <c r="B4" s="200">
        <v>2020</v>
      </c>
      <c r="C4" s="46" t="s">
        <v>669</v>
      </c>
      <c r="D4" s="46" t="s">
        <v>586</v>
      </c>
      <c r="E4" s="46" t="s">
        <v>889</v>
      </c>
      <c r="F4" s="46" t="s">
        <v>14</v>
      </c>
      <c r="G4" s="46" t="s">
        <v>15</v>
      </c>
      <c r="H4" s="47" t="s">
        <v>670</v>
      </c>
      <c r="I4" s="369" t="s">
        <v>671</v>
      </c>
      <c r="J4" s="369" t="s">
        <v>1371</v>
      </c>
      <c r="K4" s="196"/>
    </row>
    <row r="5" spans="1:11" s="229" customFormat="1" ht="80.099999999999994" customHeight="1" x14ac:dyDescent="0.3">
      <c r="A5" s="48" t="s">
        <v>672</v>
      </c>
      <c r="B5" s="201">
        <v>2020</v>
      </c>
      <c r="C5" s="49" t="s">
        <v>669</v>
      </c>
      <c r="D5" s="49" t="s">
        <v>586</v>
      </c>
      <c r="E5" s="49" t="s">
        <v>889</v>
      </c>
      <c r="F5" s="49" t="s">
        <v>14</v>
      </c>
      <c r="G5" s="50" t="s">
        <v>15</v>
      </c>
      <c r="H5" s="49" t="s">
        <v>670</v>
      </c>
      <c r="I5" s="371" t="s">
        <v>671</v>
      </c>
      <c r="J5" s="371" t="s">
        <v>1372</v>
      </c>
      <c r="K5" s="197"/>
    </row>
    <row r="6" spans="1:11" s="229" customFormat="1" ht="80.099999999999994" customHeight="1" x14ac:dyDescent="0.3">
      <c r="A6" s="54" t="s">
        <v>1002</v>
      </c>
      <c r="B6" s="290">
        <v>2021</v>
      </c>
      <c r="C6" s="55" t="s">
        <v>673</v>
      </c>
      <c r="D6" s="55" t="s">
        <v>28</v>
      </c>
      <c r="E6" s="55" t="s">
        <v>889</v>
      </c>
      <c r="F6" s="55" t="s">
        <v>14</v>
      </c>
      <c r="G6" s="55" t="s">
        <v>15</v>
      </c>
      <c r="H6" s="56" t="s">
        <v>1003</v>
      </c>
      <c r="I6" s="366" t="s">
        <v>37</v>
      </c>
      <c r="J6" s="372" t="s">
        <v>674</v>
      </c>
      <c r="K6" s="196"/>
    </row>
    <row r="7" spans="1:11" s="229" customFormat="1" ht="109.15" customHeight="1" x14ac:dyDescent="0.3">
      <c r="A7" s="51" t="str">
        <f>UPPER("La chauve-souris reconnaît les sonneries de portable")</f>
        <v>LA CHAUVE-SOURIS RECONNAÎT LES SONNERIES DE PORTABLE</v>
      </c>
      <c r="B7" s="292" t="s">
        <v>37</v>
      </c>
      <c r="C7" s="52" t="s">
        <v>1170</v>
      </c>
      <c r="D7" s="52" t="s">
        <v>28</v>
      </c>
      <c r="E7" s="52" t="s">
        <v>889</v>
      </c>
      <c r="F7" s="52" t="s">
        <v>14</v>
      </c>
      <c r="G7" s="52" t="s">
        <v>15</v>
      </c>
      <c r="H7" s="53" t="s">
        <v>1169</v>
      </c>
      <c r="I7" s="377" t="s">
        <v>37</v>
      </c>
      <c r="J7" s="373" t="s">
        <v>1168</v>
      </c>
      <c r="K7" s="197"/>
    </row>
    <row r="8" spans="1:11" s="229" customFormat="1" ht="95.45" customHeight="1" x14ac:dyDescent="0.3">
      <c r="A8" s="54" t="s">
        <v>1395</v>
      </c>
      <c r="B8" s="294" t="s">
        <v>37</v>
      </c>
      <c r="C8" s="55" t="s">
        <v>1398</v>
      </c>
      <c r="D8" s="55" t="s">
        <v>28</v>
      </c>
      <c r="E8" s="55" t="s">
        <v>889</v>
      </c>
      <c r="F8" s="55" t="s">
        <v>14</v>
      </c>
      <c r="G8" s="55" t="s">
        <v>15</v>
      </c>
      <c r="H8" s="56" t="s">
        <v>889</v>
      </c>
      <c r="I8" s="372" t="s">
        <v>1397</v>
      </c>
      <c r="J8" s="372" t="s">
        <v>1396</v>
      </c>
      <c r="K8" s="196" t="s">
        <v>1399</v>
      </c>
    </row>
    <row r="9" spans="1:11" ht="56.45" customHeight="1" x14ac:dyDescent="0.3">
      <c r="A9" s="51" t="s">
        <v>1593</v>
      </c>
      <c r="B9" s="295">
        <v>2025</v>
      </c>
      <c r="C9" s="52" t="s">
        <v>1594</v>
      </c>
      <c r="D9" s="52" t="s">
        <v>28</v>
      </c>
      <c r="E9" s="52" t="s">
        <v>1595</v>
      </c>
      <c r="F9" s="52" t="s">
        <v>14</v>
      </c>
      <c r="G9" s="52" t="s">
        <v>15</v>
      </c>
      <c r="H9" s="53" t="s">
        <v>1596</v>
      </c>
      <c r="I9" s="373" t="s">
        <v>1468</v>
      </c>
      <c r="J9" s="373" t="s">
        <v>1597</v>
      </c>
      <c r="K9" s="374" t="s">
        <v>1598</v>
      </c>
    </row>
    <row r="10" spans="1:11" ht="131.25" x14ac:dyDescent="0.3">
      <c r="A10" s="54" t="s">
        <v>2026</v>
      </c>
      <c r="B10" s="290">
        <v>2022</v>
      </c>
      <c r="C10" s="55" t="s">
        <v>2027</v>
      </c>
      <c r="D10" s="55" t="s">
        <v>28</v>
      </c>
      <c r="E10" s="55" t="s">
        <v>909</v>
      </c>
      <c r="F10" s="55" t="s">
        <v>14</v>
      </c>
      <c r="G10" s="55" t="s">
        <v>15</v>
      </c>
      <c r="H10" s="56" t="s">
        <v>2028</v>
      </c>
      <c r="I10" s="366" t="s">
        <v>37</v>
      </c>
      <c r="J10" s="55" t="s">
        <v>2029</v>
      </c>
      <c r="K10" s="196"/>
    </row>
    <row r="11" spans="1:11" ht="75" x14ac:dyDescent="0.3">
      <c r="A11" s="51" t="s">
        <v>1897</v>
      </c>
      <c r="B11" s="295">
        <v>2025</v>
      </c>
      <c r="C11" s="52" t="s">
        <v>1892</v>
      </c>
      <c r="D11" s="52" t="s">
        <v>28</v>
      </c>
      <c r="E11" s="52" t="s">
        <v>889</v>
      </c>
      <c r="F11" s="52" t="s">
        <v>14</v>
      </c>
      <c r="G11" s="52" t="s">
        <v>15</v>
      </c>
      <c r="H11" s="53" t="s">
        <v>1898</v>
      </c>
      <c r="I11" s="373" t="s">
        <v>1895</v>
      </c>
      <c r="J11" s="373" t="s">
        <v>1899</v>
      </c>
      <c r="K11" s="374"/>
    </row>
    <row r="12" spans="1:11" ht="112.5" x14ac:dyDescent="0.3">
      <c r="A12" s="54" t="s">
        <v>2030</v>
      </c>
      <c r="B12" s="290">
        <v>2020</v>
      </c>
      <c r="C12" s="55" t="s">
        <v>2027</v>
      </c>
      <c r="D12" s="55" t="s">
        <v>28</v>
      </c>
      <c r="E12" s="55" t="s">
        <v>909</v>
      </c>
      <c r="F12" s="55" t="s">
        <v>14</v>
      </c>
      <c r="G12" s="55" t="s">
        <v>15</v>
      </c>
      <c r="H12" s="56" t="s">
        <v>2031</v>
      </c>
      <c r="I12" s="366" t="s">
        <v>37</v>
      </c>
      <c r="J12" s="55" t="s">
        <v>2032</v>
      </c>
      <c r="K12" s="196"/>
    </row>
    <row r="13" spans="1:11" ht="112.5" x14ac:dyDescent="0.3">
      <c r="A13" s="51" t="s">
        <v>2033</v>
      </c>
      <c r="B13" s="295">
        <v>2020</v>
      </c>
      <c r="C13" s="52" t="s">
        <v>2027</v>
      </c>
      <c r="D13" s="52" t="s">
        <v>28</v>
      </c>
      <c r="E13" s="52" t="s">
        <v>909</v>
      </c>
      <c r="F13" s="52" t="s">
        <v>14</v>
      </c>
      <c r="G13" s="52" t="s">
        <v>15</v>
      </c>
      <c r="H13" s="53" t="s">
        <v>2034</v>
      </c>
      <c r="I13" s="375" t="s">
        <v>37</v>
      </c>
      <c r="J13" s="373" t="s">
        <v>2035</v>
      </c>
      <c r="K13" s="374"/>
    </row>
    <row r="14" spans="1:11" ht="112.5" x14ac:dyDescent="0.3">
      <c r="A14" s="54" t="s">
        <v>2036</v>
      </c>
      <c r="B14" s="290">
        <v>2022</v>
      </c>
      <c r="C14" s="55" t="s">
        <v>2037</v>
      </c>
      <c r="D14" s="55" t="s">
        <v>28</v>
      </c>
      <c r="E14" s="55" t="s">
        <v>909</v>
      </c>
      <c r="F14" s="55" t="s">
        <v>14</v>
      </c>
      <c r="G14" s="55" t="s">
        <v>15</v>
      </c>
      <c r="H14" s="56" t="s">
        <v>2038</v>
      </c>
      <c r="I14" s="366" t="s">
        <v>37</v>
      </c>
      <c r="J14" s="372" t="s">
        <v>2039</v>
      </c>
      <c r="K14" s="196"/>
    </row>
    <row r="15" spans="1:11" ht="154.9" customHeight="1" x14ac:dyDescent="0.3">
      <c r="A15" s="51" t="s">
        <v>1896</v>
      </c>
      <c r="B15" s="295">
        <v>2024</v>
      </c>
      <c r="C15" s="52" t="s">
        <v>1892</v>
      </c>
      <c r="D15" s="52" t="s">
        <v>28</v>
      </c>
      <c r="E15" s="52" t="s">
        <v>889</v>
      </c>
      <c r="F15" s="52" t="s">
        <v>14</v>
      </c>
      <c r="G15" s="52" t="s">
        <v>15</v>
      </c>
      <c r="H15" s="53" t="s">
        <v>1893</v>
      </c>
      <c r="I15" s="373" t="s">
        <v>1895</v>
      </c>
      <c r="J15" s="373" t="s">
        <v>1894</v>
      </c>
      <c r="K15" s="345"/>
    </row>
    <row r="16" spans="1:11" ht="143.44999999999999" customHeight="1" x14ac:dyDescent="0.3">
      <c r="A16" s="376" t="s">
        <v>2072</v>
      </c>
      <c r="B16" s="290">
        <v>2021</v>
      </c>
      <c r="C16" s="55" t="s">
        <v>2027</v>
      </c>
      <c r="D16" s="55" t="s">
        <v>28</v>
      </c>
      <c r="E16" s="55" t="s">
        <v>909</v>
      </c>
      <c r="F16" s="55" t="s">
        <v>14</v>
      </c>
      <c r="G16" s="55" t="s">
        <v>15</v>
      </c>
      <c r="H16" s="56" t="s">
        <v>2073</v>
      </c>
      <c r="I16" s="366" t="s">
        <v>37</v>
      </c>
      <c r="J16" s="55" t="s">
        <v>2071</v>
      </c>
      <c r="K16" s="196"/>
    </row>
    <row r="17" spans="1:11" ht="121.9" customHeight="1" x14ac:dyDescent="0.3">
      <c r="A17" s="51" t="s">
        <v>2060</v>
      </c>
      <c r="B17" s="295">
        <v>2022</v>
      </c>
      <c r="C17" s="52" t="s">
        <v>2037</v>
      </c>
      <c r="D17" s="52" t="s">
        <v>28</v>
      </c>
      <c r="E17" s="52" t="s">
        <v>909</v>
      </c>
      <c r="F17" s="52" t="s">
        <v>14</v>
      </c>
      <c r="G17" s="52" t="s">
        <v>15</v>
      </c>
      <c r="H17" s="53" t="s">
        <v>972</v>
      </c>
      <c r="I17" s="375" t="s">
        <v>37</v>
      </c>
      <c r="J17" s="373" t="s">
        <v>2061</v>
      </c>
      <c r="K17" s="374"/>
    </row>
    <row r="18" spans="1:11" ht="67.900000000000006" customHeight="1" x14ac:dyDescent="0.3">
      <c r="A18" s="376" t="s">
        <v>2079</v>
      </c>
      <c r="B18" s="290">
        <v>2020</v>
      </c>
      <c r="C18" s="55" t="s">
        <v>2080</v>
      </c>
      <c r="D18" s="55" t="s">
        <v>28</v>
      </c>
      <c r="E18" s="55" t="s">
        <v>889</v>
      </c>
      <c r="F18" s="55" t="s">
        <v>14</v>
      </c>
      <c r="G18" s="55" t="s">
        <v>15</v>
      </c>
      <c r="H18" s="56" t="s">
        <v>2082</v>
      </c>
      <c r="I18" s="366" t="s">
        <v>37</v>
      </c>
      <c r="J18" s="55" t="s">
        <v>2081</v>
      </c>
      <c r="K18" s="196"/>
    </row>
    <row r="19" spans="1:11" ht="135" customHeight="1" x14ac:dyDescent="0.3">
      <c r="A19" s="51" t="s">
        <v>2074</v>
      </c>
      <c r="B19" s="295" t="s">
        <v>2076</v>
      </c>
      <c r="C19" s="52" t="s">
        <v>2075</v>
      </c>
      <c r="D19" s="52" t="s">
        <v>28</v>
      </c>
      <c r="E19" s="52" t="s">
        <v>2077</v>
      </c>
      <c r="F19" s="52" t="s">
        <v>14</v>
      </c>
      <c r="G19" s="52" t="s">
        <v>15</v>
      </c>
      <c r="H19" s="53" t="s">
        <v>2078</v>
      </c>
      <c r="I19" s="375" t="s">
        <v>37</v>
      </c>
      <c r="J19" s="373" t="s">
        <v>2070</v>
      </c>
      <c r="K19" s="374"/>
    </row>
    <row r="20" spans="1:11" ht="128.44999999999999" customHeight="1" x14ac:dyDescent="0.3">
      <c r="A20" s="376" t="s">
        <v>2086</v>
      </c>
      <c r="B20" s="290">
        <v>2020</v>
      </c>
      <c r="C20" s="55" t="s">
        <v>2075</v>
      </c>
      <c r="D20" s="55" t="s">
        <v>28</v>
      </c>
      <c r="E20" s="55" t="s">
        <v>889</v>
      </c>
      <c r="F20" s="55" t="s">
        <v>14</v>
      </c>
      <c r="G20" s="55" t="s">
        <v>15</v>
      </c>
      <c r="H20" s="56" t="s">
        <v>2087</v>
      </c>
      <c r="I20" s="366" t="s">
        <v>37</v>
      </c>
      <c r="J20" s="55" t="s">
        <v>2092</v>
      </c>
      <c r="K20" s="196"/>
    </row>
    <row r="21" spans="1:11" ht="94.15" customHeight="1" x14ac:dyDescent="0.3">
      <c r="A21" s="51" t="s">
        <v>2083</v>
      </c>
      <c r="B21" s="295">
        <v>2020</v>
      </c>
      <c r="C21" s="52" t="s">
        <v>2080</v>
      </c>
      <c r="D21" s="52" t="s">
        <v>28</v>
      </c>
      <c r="E21" s="52" t="s">
        <v>889</v>
      </c>
      <c r="F21" s="52" t="s">
        <v>14</v>
      </c>
      <c r="G21" s="52" t="s">
        <v>15</v>
      </c>
      <c r="H21" s="53" t="s">
        <v>2085</v>
      </c>
      <c r="I21" s="377" t="s">
        <v>37</v>
      </c>
      <c r="J21" s="373" t="s">
        <v>2084</v>
      </c>
      <c r="K21" s="374"/>
    </row>
    <row r="22" spans="1:11" ht="124.15" customHeight="1" x14ac:dyDescent="0.3">
      <c r="A22" s="376" t="s">
        <v>2088</v>
      </c>
      <c r="B22" s="290">
        <v>2024</v>
      </c>
      <c r="C22" s="55" t="s">
        <v>2089</v>
      </c>
      <c r="D22" s="55" t="s">
        <v>28</v>
      </c>
      <c r="E22" s="55" t="s">
        <v>909</v>
      </c>
      <c r="F22" s="55" t="s">
        <v>14</v>
      </c>
      <c r="G22" s="55" t="s">
        <v>15</v>
      </c>
      <c r="H22" s="56" t="s">
        <v>2090</v>
      </c>
      <c r="I22" s="366" t="s">
        <v>37</v>
      </c>
      <c r="J22" s="55" t="s">
        <v>2091</v>
      </c>
      <c r="K22" s="196"/>
    </row>
    <row r="23" spans="1:11" ht="113.25" thickBot="1" x14ac:dyDescent="0.35">
      <c r="A23" s="380" t="s">
        <v>1069</v>
      </c>
      <c r="B23" s="378">
        <v>2022</v>
      </c>
      <c r="C23" s="367" t="s">
        <v>1070</v>
      </c>
      <c r="D23" s="367" t="s">
        <v>28</v>
      </c>
      <c r="E23" s="367" t="s">
        <v>1071</v>
      </c>
      <c r="F23" s="367" t="s">
        <v>14</v>
      </c>
      <c r="G23" s="379" t="s">
        <v>15</v>
      </c>
      <c r="H23" s="367" t="s">
        <v>1072</v>
      </c>
      <c r="I23" s="379" t="s">
        <v>1073</v>
      </c>
      <c r="J23" s="379" t="s">
        <v>1068</v>
      </c>
      <c r="K23" s="368"/>
    </row>
    <row r="33" spans="1:1" x14ac:dyDescent="0.3">
      <c r="A33" s="346" t="s">
        <v>2070</v>
      </c>
    </row>
    <row r="34" spans="1:1" x14ac:dyDescent="0.3">
      <c r="A34" s="346" t="s">
        <v>2071</v>
      </c>
    </row>
  </sheetData>
  <autoFilter ref="A1:J1" xr:uid="{00000000-0009-0000-0000-000005000000}"/>
  <hyperlinks>
    <hyperlink ref="J2" r:id="rId1" xr:uid="{00000000-0004-0000-0500-000000000000}"/>
    <hyperlink ref="I2" r:id="rId2" xr:uid="{00000000-0004-0000-0500-000001000000}"/>
    <hyperlink ref="J3" r:id="rId3" xr:uid="{00000000-0004-0000-0500-000002000000}"/>
    <hyperlink ref="I3" r:id="rId4" xr:uid="{00000000-0004-0000-0500-000003000000}"/>
    <hyperlink ref="J4" r:id="rId5" xr:uid="{00000000-0004-0000-0500-000004000000}"/>
    <hyperlink ref="J5" r:id="rId6" xr:uid="{00000000-0004-0000-0500-000005000000}"/>
    <hyperlink ref="I4" r:id="rId7" xr:uid="{00000000-0004-0000-0500-000006000000}"/>
    <hyperlink ref="I5" r:id="rId8" xr:uid="{00000000-0004-0000-0500-000007000000}"/>
    <hyperlink ref="J6" r:id="rId9" xr:uid="{00000000-0004-0000-0500-000008000000}"/>
    <hyperlink ref="J23" r:id="rId10" xr:uid="{00000000-0004-0000-0500-000009000000}"/>
    <hyperlink ref="I23" r:id="rId11" xr:uid="{00000000-0004-0000-0500-00000A000000}"/>
    <hyperlink ref="J7" r:id="rId12" xr:uid="{0A7DB5B5-714B-4F29-A148-5B74A1240DE9}"/>
    <hyperlink ref="J8" r:id="rId13" xr:uid="{2366EBD7-7C7F-4AB7-93C8-041D3DEA1E85}"/>
    <hyperlink ref="I8" r:id="rId14" xr:uid="{53DA9B82-B0C3-47C0-9D8D-E68C61C98894}"/>
    <hyperlink ref="K9" r:id="rId15" xr:uid="{FF39778A-F3E2-4AF9-91FF-7ECC47ADAE6A}"/>
    <hyperlink ref="I9" r:id="rId16" xr:uid="{09E7E167-1A7A-409F-955B-36F7844F5EE8}"/>
    <hyperlink ref="J9" r:id="rId17" xr:uid="{919673A7-E6A4-4200-B3A5-C2B0E5920F68}"/>
    <hyperlink ref="J15" r:id="rId18" xr:uid="{DE87CBBA-7984-4D50-ABA8-75A2651D9600}"/>
    <hyperlink ref="I15" r:id="rId19" xr:uid="{EEB3A63B-4C67-4A24-B17F-41AD81D0C0AF}"/>
    <hyperlink ref="J11" r:id="rId20" xr:uid="{1E110C94-AD69-4F93-AD0F-6F634586D0D7}"/>
    <hyperlink ref="J10" r:id="rId21" xr:uid="{3F4635AF-2424-4A66-B577-521321C4F03F}"/>
    <hyperlink ref="J13" r:id="rId22" xr:uid="{2C5F1179-63AA-4486-97AC-7179647CFFA0}"/>
    <hyperlink ref="J12" r:id="rId23" xr:uid="{12573A40-0CB8-4FE8-8256-5B0BBD972380}"/>
    <hyperlink ref="J14" r:id="rId24" xr:uid="{93013B5A-B435-4C6D-A63A-570A7AB32268}"/>
    <hyperlink ref="J17" r:id="rId25" xr:uid="{9D74BFBB-B6FB-4070-B08C-A43F00952540}"/>
    <hyperlink ref="A33" r:id="rId26" xr:uid="{1D4B4161-93CA-43B5-916C-DF3786585CA5}"/>
    <hyperlink ref="A34" r:id="rId27" xr:uid="{942E6AA4-4910-4B5F-B812-3305D15A1DF0}"/>
    <hyperlink ref="J16" r:id="rId28" xr:uid="{AA91C043-F358-4F33-9594-7837E0D00E19}"/>
    <hyperlink ref="J19" r:id="rId29" xr:uid="{71702BDA-24F1-47EF-805B-0639B86530E1}"/>
    <hyperlink ref="J18" r:id="rId30" xr:uid="{FA0175CB-E79B-4FC8-9115-9919266563CF}"/>
    <hyperlink ref="J21" r:id="rId31" xr:uid="{8963CA07-68B7-41A6-9243-A7E188019119}"/>
    <hyperlink ref="J22" r:id="rId32" xr:uid="{1FC534F5-051F-45DF-9A59-677F91E099DF}"/>
    <hyperlink ref="J20" r:id="rId33" xr:uid="{2AF7E00E-630F-4C1C-907C-839F1E3DFCF0}"/>
  </hyperlinks>
  <pageMargins left="0.7" right="0.7" top="0.75" bottom="0.75" header="0.3" footer="0.3"/>
  <pageSetup paperSize="9" orientation="portrait" verticalDpi="0" r:id="rId34"/>
  <drawing r:id="rId3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
  <sheetViews>
    <sheetView zoomScale="85" zoomScaleNormal="85" workbookViewId="0"/>
  </sheetViews>
  <sheetFormatPr baseColWidth="10" defaultColWidth="11.375" defaultRowHeight="18.75" x14ac:dyDescent="0.3"/>
  <cols>
    <col min="1" max="1" width="39.25" style="232" customWidth="1"/>
    <col min="2" max="3" width="23.875" style="231" customWidth="1"/>
    <col min="4" max="4" width="27.25" style="231" customWidth="1"/>
    <col min="5" max="5" width="21.875" style="231" customWidth="1"/>
    <col min="6" max="6" width="24.375" style="231" customWidth="1"/>
    <col min="7" max="7" width="22.875" style="231" customWidth="1"/>
    <col min="8" max="8" width="27.625" style="231" customWidth="1"/>
    <col min="9" max="9" width="39.625" style="231" customWidth="1"/>
    <col min="10" max="10" width="25.25" style="231" customWidth="1"/>
    <col min="11" max="11" width="34.25" style="231" customWidth="1"/>
    <col min="12" max="12" width="44.875" style="231" customWidth="1"/>
    <col min="13" max="16384" width="11.375" style="231"/>
  </cols>
  <sheetData>
    <row r="1" spans="1:12" s="307" customFormat="1" ht="80.099999999999994" customHeight="1" thickBot="1" x14ac:dyDescent="0.35">
      <c r="A1" s="27" t="s">
        <v>0</v>
      </c>
      <c r="B1" s="27" t="s">
        <v>1</v>
      </c>
      <c r="C1" s="27" t="s">
        <v>1842</v>
      </c>
      <c r="D1" s="27" t="s">
        <v>3</v>
      </c>
      <c r="E1" s="27" t="s">
        <v>4</v>
      </c>
      <c r="F1" s="27" t="s">
        <v>5</v>
      </c>
      <c r="G1" s="27" t="s">
        <v>6</v>
      </c>
      <c r="H1" s="27" t="s">
        <v>7</v>
      </c>
      <c r="I1" s="234" t="s">
        <v>8</v>
      </c>
      <c r="J1" s="27" t="s">
        <v>9</v>
      </c>
      <c r="K1" s="27" t="s">
        <v>10</v>
      </c>
      <c r="L1" s="27" t="s">
        <v>11</v>
      </c>
    </row>
    <row r="2" spans="1:12" ht="123" customHeight="1" x14ac:dyDescent="0.3">
      <c r="A2" s="45" t="s">
        <v>675</v>
      </c>
      <c r="B2" s="46" t="s">
        <v>1377</v>
      </c>
      <c r="C2" s="46">
        <v>2018</v>
      </c>
      <c r="D2" s="46" t="s">
        <v>191</v>
      </c>
      <c r="E2" s="46" t="s">
        <v>1376</v>
      </c>
      <c r="F2" s="46" t="s">
        <v>37</v>
      </c>
      <c r="G2" s="203" t="s">
        <v>37</v>
      </c>
      <c r="H2" s="296" t="s">
        <v>37</v>
      </c>
      <c r="I2" s="203" t="s">
        <v>37</v>
      </c>
      <c r="J2" s="288" t="s">
        <v>761</v>
      </c>
      <c r="K2" s="297" t="s">
        <v>762</v>
      </c>
      <c r="L2" s="298"/>
    </row>
    <row r="3" spans="1:12" ht="80.099999999999994" customHeight="1" x14ac:dyDescent="0.3">
      <c r="A3" s="48" t="s">
        <v>676</v>
      </c>
      <c r="B3" s="49" t="s">
        <v>677</v>
      </c>
      <c r="C3" s="202" t="s">
        <v>37</v>
      </c>
      <c r="D3" s="49" t="s">
        <v>678</v>
      </c>
      <c r="E3" s="49" t="s">
        <v>1047</v>
      </c>
      <c r="F3" s="49" t="s">
        <v>679</v>
      </c>
      <c r="G3" s="299" t="s">
        <v>37</v>
      </c>
      <c r="H3" s="49" t="s">
        <v>87</v>
      </c>
      <c r="I3" s="49" t="s">
        <v>680</v>
      </c>
      <c r="J3" s="49" t="s">
        <v>1806</v>
      </c>
      <c r="K3" s="300" t="s">
        <v>37</v>
      </c>
      <c r="L3" s="197"/>
    </row>
    <row r="4" spans="1:12" ht="80.099999999999994" customHeight="1" x14ac:dyDescent="0.3">
      <c r="A4" s="45" t="s">
        <v>682</v>
      </c>
      <c r="B4" s="46" t="s">
        <v>681</v>
      </c>
      <c r="C4" s="203" t="s">
        <v>37</v>
      </c>
      <c r="D4" s="46" t="s">
        <v>683</v>
      </c>
      <c r="E4" s="46" t="s">
        <v>1048</v>
      </c>
      <c r="F4" s="203" t="s">
        <v>37</v>
      </c>
      <c r="G4" s="47" t="s">
        <v>14</v>
      </c>
      <c r="H4" s="46" t="s">
        <v>15</v>
      </c>
      <c r="I4" s="47" t="s">
        <v>680</v>
      </c>
      <c r="J4" s="296" t="s">
        <v>37</v>
      </c>
      <c r="K4" s="301" t="s">
        <v>1378</v>
      </c>
      <c r="L4" s="196"/>
    </row>
    <row r="5" spans="1:12" ht="80.099999999999994" customHeight="1" x14ac:dyDescent="0.3">
      <c r="A5" s="51" t="s">
        <v>684</v>
      </c>
      <c r="B5" s="52" t="s">
        <v>685</v>
      </c>
      <c r="C5" s="204" t="s">
        <v>37</v>
      </c>
      <c r="D5" s="52" t="s">
        <v>686</v>
      </c>
      <c r="E5" s="52" t="s">
        <v>1049</v>
      </c>
      <c r="F5" s="52" t="s">
        <v>1751</v>
      </c>
      <c r="G5" s="204" t="s">
        <v>37</v>
      </c>
      <c r="H5" s="53" t="s">
        <v>87</v>
      </c>
      <c r="I5" s="52" t="s">
        <v>687</v>
      </c>
      <c r="J5" s="293" t="s">
        <v>688</v>
      </c>
      <c r="K5" s="302" t="s">
        <v>689</v>
      </c>
      <c r="L5" s="197" t="s">
        <v>690</v>
      </c>
    </row>
    <row r="6" spans="1:12" ht="80.099999999999994" customHeight="1" x14ac:dyDescent="0.3">
      <c r="A6" s="54" t="s">
        <v>691</v>
      </c>
      <c r="B6" s="55" t="s">
        <v>37</v>
      </c>
      <c r="C6" s="205" t="s">
        <v>37</v>
      </c>
      <c r="D6" s="55" t="s">
        <v>692</v>
      </c>
      <c r="E6" s="55" t="s">
        <v>1049</v>
      </c>
      <c r="F6" s="55" t="s">
        <v>1046</v>
      </c>
      <c r="G6" s="55" t="s">
        <v>1004</v>
      </c>
      <c r="H6" s="56" t="s">
        <v>87</v>
      </c>
      <c r="I6" s="55" t="s">
        <v>98</v>
      </c>
      <c r="J6" s="291" t="s">
        <v>184</v>
      </c>
      <c r="K6" s="303" t="s">
        <v>37</v>
      </c>
      <c r="L6" s="196"/>
    </row>
    <row r="7" spans="1:12" ht="106.5" customHeight="1" x14ac:dyDescent="0.3">
      <c r="A7" s="51" t="s">
        <v>1007</v>
      </c>
      <c r="B7" s="52" t="s">
        <v>685</v>
      </c>
      <c r="C7" s="204" t="s">
        <v>37</v>
      </c>
      <c r="D7" s="52" t="s">
        <v>693</v>
      </c>
      <c r="E7" s="52" t="s">
        <v>1048</v>
      </c>
      <c r="F7" s="52" t="s">
        <v>679</v>
      </c>
      <c r="G7" s="53" t="s">
        <v>1005</v>
      </c>
      <c r="H7" s="52" t="s">
        <v>87</v>
      </c>
      <c r="I7" s="53" t="s">
        <v>1009</v>
      </c>
      <c r="J7" s="304" t="s">
        <v>694</v>
      </c>
      <c r="K7" s="300" t="s">
        <v>37</v>
      </c>
      <c r="L7" s="197" t="s">
        <v>695</v>
      </c>
    </row>
    <row r="8" spans="1:12" ht="112.5" customHeight="1" x14ac:dyDescent="0.3">
      <c r="A8" s="54" t="s">
        <v>1008</v>
      </c>
      <c r="B8" s="55" t="s">
        <v>696</v>
      </c>
      <c r="C8" s="205" t="s">
        <v>37</v>
      </c>
      <c r="D8" s="55" t="s">
        <v>697</v>
      </c>
      <c r="E8" s="55" t="s">
        <v>1049</v>
      </c>
      <c r="F8" s="55" t="s">
        <v>698</v>
      </c>
      <c r="G8" s="205" t="s">
        <v>37</v>
      </c>
      <c r="H8" s="56" t="s">
        <v>87</v>
      </c>
      <c r="I8" s="55" t="s">
        <v>1006</v>
      </c>
      <c r="J8" s="291" t="s">
        <v>694</v>
      </c>
      <c r="K8" s="303" t="s">
        <v>37</v>
      </c>
      <c r="L8" s="196" t="s">
        <v>699</v>
      </c>
    </row>
    <row r="9" spans="1:12" ht="80.099999999999994" customHeight="1" x14ac:dyDescent="0.3">
      <c r="A9" s="48" t="s">
        <v>1387</v>
      </c>
      <c r="B9" s="49" t="s">
        <v>1388</v>
      </c>
      <c r="C9" s="49">
        <v>2019</v>
      </c>
      <c r="D9" s="49" t="s">
        <v>750</v>
      </c>
      <c r="E9" s="49" t="s">
        <v>217</v>
      </c>
      <c r="F9" s="49" t="s">
        <v>1389</v>
      </c>
      <c r="G9" s="49" t="s">
        <v>14</v>
      </c>
      <c r="H9" s="50" t="s">
        <v>15</v>
      </c>
      <c r="I9" s="49" t="s">
        <v>1390</v>
      </c>
      <c r="J9" s="289" t="s">
        <v>1391</v>
      </c>
      <c r="K9" s="302" t="s">
        <v>1392</v>
      </c>
      <c r="L9" s="197"/>
    </row>
    <row r="10" spans="1:12" ht="105" customHeight="1" x14ac:dyDescent="0.3">
      <c r="A10" s="45" t="s">
        <v>1393</v>
      </c>
      <c r="B10" s="46" t="s">
        <v>1394</v>
      </c>
      <c r="C10" s="46">
        <v>2019</v>
      </c>
      <c r="D10" s="46" t="s">
        <v>27</v>
      </c>
      <c r="E10" s="46" t="s">
        <v>28</v>
      </c>
      <c r="F10" s="203" t="s">
        <v>37</v>
      </c>
      <c r="G10" s="46" t="s">
        <v>14</v>
      </c>
      <c r="H10" s="47" t="s">
        <v>15</v>
      </c>
      <c r="I10" s="203" t="s">
        <v>37</v>
      </c>
      <c r="J10" s="288" t="s">
        <v>1391</v>
      </c>
      <c r="K10" s="301" t="s">
        <v>1846</v>
      </c>
      <c r="L10" s="196"/>
    </row>
    <row r="11" spans="1:12" ht="147" customHeight="1" x14ac:dyDescent="0.3">
      <c r="A11" s="51" t="s">
        <v>1609</v>
      </c>
      <c r="B11" s="52" t="s">
        <v>1610</v>
      </c>
      <c r="C11" s="204" t="s">
        <v>37</v>
      </c>
      <c r="D11" s="52" t="s">
        <v>1611</v>
      </c>
      <c r="E11" s="52" t="s">
        <v>1050</v>
      </c>
      <c r="F11" s="52" t="s">
        <v>1612</v>
      </c>
      <c r="G11" s="305" t="s">
        <v>37</v>
      </c>
      <c r="H11" s="52" t="s">
        <v>87</v>
      </c>
      <c r="I11" s="52" t="s">
        <v>915</v>
      </c>
      <c r="J11" s="293" t="s">
        <v>1613</v>
      </c>
      <c r="K11" s="300" t="s">
        <v>37</v>
      </c>
      <c r="L11" s="197" t="s">
        <v>1614</v>
      </c>
    </row>
    <row r="12" spans="1:12" ht="80.099999999999994" customHeight="1" thickBot="1" x14ac:dyDescent="0.35">
      <c r="A12" s="57" t="s">
        <v>1102</v>
      </c>
      <c r="B12" s="58" t="s">
        <v>685</v>
      </c>
      <c r="C12" s="58">
        <v>2023</v>
      </c>
      <c r="D12" s="58" t="s">
        <v>1121</v>
      </c>
      <c r="E12" s="58" t="s">
        <v>1103</v>
      </c>
      <c r="F12" s="58" t="s">
        <v>1104</v>
      </c>
      <c r="G12" s="59">
        <v>60.9</v>
      </c>
      <c r="H12" s="58" t="s">
        <v>29</v>
      </c>
      <c r="I12" s="59" t="s">
        <v>687</v>
      </c>
      <c r="J12" s="198" t="s">
        <v>37</v>
      </c>
      <c r="K12" s="306" t="s">
        <v>1847</v>
      </c>
      <c r="L12" s="199" t="s">
        <v>1105</v>
      </c>
    </row>
  </sheetData>
  <autoFilter ref="A1:K1" xr:uid="{00000000-0009-0000-0000-000006000000}">
    <sortState xmlns:xlrd2="http://schemas.microsoft.com/office/spreadsheetml/2017/richdata2" ref="A2:K9">
      <sortCondition ref="E1"/>
    </sortState>
  </autoFilter>
  <hyperlinks>
    <hyperlink ref="K4" r:id="rId1" xr:uid="{00000000-0004-0000-0600-000001000000}"/>
    <hyperlink ref="K5" r:id="rId2" xr:uid="{00000000-0004-0000-0600-000002000000}"/>
    <hyperlink ref="J5" r:id="rId3" xr:uid="{00000000-0004-0000-0600-000003000000}"/>
    <hyperlink ref="J6" r:id="rId4" xr:uid="{00000000-0004-0000-0600-000004000000}"/>
    <hyperlink ref="J3" r:id="rId5" display="contact@cpie72.fr // nchollet@cpie72.fr" xr:uid="{00000000-0004-0000-0600-000005000000}"/>
    <hyperlink ref="J7" r:id="rId6" xr:uid="{00000000-0004-0000-0600-000006000000}"/>
    <hyperlink ref="J8" r:id="rId7" xr:uid="{00000000-0004-0000-0600-000007000000}"/>
    <hyperlink ref="K12" r:id="rId8" xr:uid="{FF8A2E08-9782-4EED-A535-EBA1013CE90E}"/>
    <hyperlink ref="J2" r:id="rId9" xr:uid="{0D0EC30E-36A5-4810-B2C9-387A1192F22C}"/>
    <hyperlink ref="J9" r:id="rId10" xr:uid="{D020786D-BDE9-4D2B-AD11-1EE787AFCFDA}"/>
    <hyperlink ref="K9" r:id="rId11" xr:uid="{56B18046-B3AC-45E9-8340-840C1ACEF286}"/>
    <hyperlink ref="J10" r:id="rId12" xr:uid="{7090261C-4266-429F-8D7F-9070674B2A79}"/>
    <hyperlink ref="K10" r:id="rId13" xr:uid="{5A532E99-C797-4D1D-B576-35D749C12BEE}"/>
    <hyperlink ref="J11" r:id="rId14" xr:uid="{497AD277-E95C-4AEB-86CE-5F82031C9E55}"/>
    <hyperlink ref="K2" r:id="rId15" xr:uid="{F17CBA0E-BE40-41A2-9056-C35F7EBAD28B}"/>
  </hyperlinks>
  <pageMargins left="0.7" right="0.7" top="0.75" bottom="0.75" header="0.3" footer="0.3"/>
  <pageSetup paperSize="9" orientation="portrait" r:id="rId16"/>
  <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ABA49AC4D585408413F0E66C65ED97" ma:contentTypeVersion="14" ma:contentTypeDescription="Crée un document." ma:contentTypeScope="" ma:versionID="f775fe6556217aaa6a859b771833952f">
  <xsd:schema xmlns:xsd="http://www.w3.org/2001/XMLSchema" xmlns:xs="http://www.w3.org/2001/XMLSchema" xmlns:p="http://schemas.microsoft.com/office/2006/metadata/properties" xmlns:ns3="46bb3f64-ba77-4bd6-bacd-eacc37936e62" xmlns:ns4="dbdd6560-35d7-4f5e-869e-06672dda2c90" targetNamespace="http://schemas.microsoft.com/office/2006/metadata/properties" ma:root="true" ma:fieldsID="ac67f6f605c5a3e932d0e65b31b27372" ns3:_="" ns4:_="">
    <xsd:import namespace="46bb3f64-ba77-4bd6-bacd-eacc37936e62"/>
    <xsd:import namespace="dbdd6560-35d7-4f5e-869e-06672dda2c9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b3f64-ba77-4bd6-bacd-eacc37936e6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d6560-35d7-4f5e-869e-06672dda2c9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6D65CB-F3BD-4762-A428-9884088F0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b3f64-ba77-4bd6-bacd-eacc37936e62"/>
    <ds:schemaRef ds:uri="dbdd6560-35d7-4f5e-869e-06672dda2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29E4D4-AAC6-4B9C-A1ED-F28A579E99C4}">
  <ds:schemaRefs>
    <ds:schemaRef ds:uri="http://schemas.microsoft.com/sharepoint/v3/contenttype/forms"/>
  </ds:schemaRefs>
</ds:datastoreItem>
</file>

<file path=customXml/itemProps3.xml><?xml version="1.0" encoding="utf-8"?>
<ds:datastoreItem xmlns:ds="http://schemas.openxmlformats.org/officeDocument/2006/customXml" ds:itemID="{5E6EAD48-100B-4CDE-AC4A-7EA1A221A6DB}">
  <ds:schemaRefs>
    <ds:schemaRef ds:uri="http://schemas.microsoft.com/office/2006/documentManagement/types"/>
    <ds:schemaRef ds:uri="46bb3f64-ba77-4bd6-bacd-eacc37936e62"/>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dbdd6560-35d7-4f5e-869e-06672dda2c90"/>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Présentation</vt:lpstr>
      <vt:lpstr>Supports documentaires</vt:lpstr>
      <vt:lpstr>Livres</vt:lpstr>
      <vt:lpstr>Films</vt:lpstr>
      <vt:lpstr>Vidéos</vt:lpstr>
      <vt:lpstr>Télévision</vt:lpstr>
      <vt:lpstr>Conférences Webinaires</vt:lpstr>
      <vt:lpstr>Supports audios</vt:lpstr>
      <vt:lpstr>Jeux</vt:lpstr>
      <vt:lpstr>Mallettes  kits</vt:lpstr>
      <vt:lpstr>Animations</vt:lpstr>
      <vt:lpstr>Expositions</vt:lpstr>
      <vt:lpstr>Pancartes panneaux</vt:lpstr>
      <vt:lpstr>Outils numériques</vt:lpstr>
      <vt:lpstr>Autres</vt:lpstr>
      <vt:lpstr>Lexiques mots-clés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FCEN_Plan National d'Actions Chiroptères;contact@pole-tourbieres.org;jade.piat@reseau-cen.org;naomi.leboursicot@reseau-cen.org</dc:creator>
  <cp:keywords/>
  <dc:description/>
  <cp:lastModifiedBy>Carmen Deperrois</cp:lastModifiedBy>
  <cp:revision/>
  <dcterms:created xsi:type="dcterms:W3CDTF">2022-03-08T12:31:43Z</dcterms:created>
  <dcterms:modified xsi:type="dcterms:W3CDTF">2026-03-31T07:44:42Z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0x01010082ABA49AC4D585408413F0E66C65ED97</vt:lpwstr>
  </property>
</Properties>
</file>